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7935" activeTab="4"/>
  </bookViews>
  <sheets>
    <sheet name="PL 01" sheetId="1" r:id="rId1"/>
    <sheet name="PL 02" sheetId="2" r:id="rId2"/>
    <sheet name="PL 03" sheetId="3" r:id="rId3"/>
    <sheet name="PL 04" sheetId="4" r:id="rId4"/>
    <sheet name="PL 05" sheetId="5" r:id="rId5"/>
  </sheets>
  <externalReferences>
    <externalReference r:id="rId8"/>
  </externalReferences>
  <definedNames>
    <definedName name="_xlnm.Print_Area" localSheetId="0">'PL 01'!$A$1:$J$23</definedName>
    <definedName name="_xlnm.Print_Area" localSheetId="1">'PL 02'!$A$1:$O$48</definedName>
    <definedName name="_xlnm.Print_Area" localSheetId="2">'PL 03'!$A$1:$O$48</definedName>
    <definedName name="_xlnm.Print_Area" localSheetId="3">'PL 04'!$A$1:$O$48</definedName>
    <definedName name="_xlnm.Print_Area" localSheetId="4">'PL 05'!$A$1:$O$48</definedName>
    <definedName name="_xlnm.Print_Titles" localSheetId="1">'PL 02'!$8:$9</definedName>
    <definedName name="_xlnm.Print_Titles" localSheetId="2">'PL 03'!$8:$9</definedName>
    <definedName name="_xlnm.Print_Titles" localSheetId="3">'PL 04'!$8:$9</definedName>
    <definedName name="_xlnm.Print_Titles" localSheetId="4">'PL 05'!$8:$9</definedName>
  </definedNames>
  <calcPr fullCalcOnLoad="1"/>
</workbook>
</file>

<file path=xl/sharedStrings.xml><?xml version="1.0" encoding="utf-8"?>
<sst xmlns="http://schemas.openxmlformats.org/spreadsheetml/2006/main" count="287" uniqueCount="66">
  <si>
    <t>Độc lập - Tự do - Hạnh phúc</t>
  </si>
  <si>
    <t>Số hộ</t>
  </si>
  <si>
    <t>I</t>
  </si>
  <si>
    <t>II</t>
  </si>
  <si>
    <t>III</t>
  </si>
  <si>
    <t>CỘNG HÒA XÃ HỘI CHỦ NGHĨA VIỆT NAM</t>
  </si>
  <si>
    <t>TT</t>
  </si>
  <si>
    <t>Thống Nhất</t>
  </si>
  <si>
    <t>Long Khánh</t>
  </si>
  <si>
    <t>Cẩm Mỹ</t>
  </si>
  <si>
    <t>Xuân Lộc</t>
  </si>
  <si>
    <t>Định Quán</t>
  </si>
  <si>
    <t>PHỤ LỤC 01</t>
  </si>
  <si>
    <t>Khu vực/Địa bàn</t>
  </si>
  <si>
    <t>Tổng số hộ nghèo</t>
  </si>
  <si>
    <t>Tổng số hộ cận nghèo</t>
  </si>
  <si>
    <t>Nhân khẩu</t>
  </si>
  <si>
    <t>A</t>
  </si>
  <si>
    <t>B</t>
  </si>
  <si>
    <t>Khu vực thành thị</t>
  </si>
  <si>
    <t>Biên Hòa</t>
  </si>
  <si>
    <t>Vĩnh Cửu</t>
  </si>
  <si>
    <t>Trảng Bom</t>
  </si>
  <si>
    <t>Tân Phú</t>
  </si>
  <si>
    <t>Long Thành</t>
  </si>
  <si>
    <t>Nhơn Trạch</t>
  </si>
  <si>
    <t>Khu vực nông thôn</t>
  </si>
  <si>
    <t>TỔNG</t>
  </si>
  <si>
    <t>NGHÈO A</t>
  </si>
  <si>
    <t>NGHÈO B</t>
  </si>
  <si>
    <t>Độc lập - Tự do - Hạnh Phúc</t>
  </si>
  <si>
    <t>Kết quả rà soát hộ nghèo, hộ cận nghèo cuối năm 2021</t>
  </si>
  <si>
    <t>PHỤ LỤC 04</t>
  </si>
  <si>
    <t>PHÂN TÍCH CÁC CHỈ SỐ THIẾU HỤT DỊCH VỤ XÃ HỘI CƠ BẢN CỦA HỘ NGHÈO ĐẦU NĂM 2022,
THEO CHUẨN NGHÈO TRUNG ƯƠNG GIAI ĐOẠN 2022 - 2025</t>
  </si>
  <si>
    <t>Khu vực/</t>
  </si>
  <si>
    <t>Chỉ số thiếu hụt dịch vụ xã hội cơ bản của hộ nghèo</t>
  </si>
  <si>
    <t>Đơn vị</t>
  </si>
  <si>
    <t>Tổng cộng I + II</t>
  </si>
  <si>
    <t>Ghi chú:</t>
  </si>
  <si>
    <t>1: Việc làm</t>
  </si>
  <si>
    <t>3: Dinh dưỡng</t>
  </si>
  <si>
    <t>5: Trình độ giáo dục của người lớn</t>
  </si>
  <si>
    <t>7: Chất lượng nhà ở</t>
  </si>
  <si>
    <t>9: Nguồn nước sinh hoạt</t>
  </si>
  <si>
    <t>11: Sử dụng dịch vụ viễn thông</t>
  </si>
  <si>
    <t>2: Người phụ thuộc trong hộ gia đình</t>
  </si>
  <si>
    <t>4: Bảo hiểm y tế</t>
  </si>
  <si>
    <t>6: Tình trạng đi học của trẻ em</t>
  </si>
  <si>
    <t>8: Diện tích nhà ở bình quân đầu người</t>
  </si>
  <si>
    <t>10: Nhà tiêu hợp vệ sinh</t>
  </si>
  <si>
    <t>12: Phương tiện phục vụ tiếp cận thông tin</t>
  </si>
  <si>
    <t>PHỤ LỤC 02</t>
  </si>
  <si>
    <t>PHỤ LỤC 05</t>
  </si>
  <si>
    <t>PHÂN TÍCH TỶ LỆ CÁC CHỈ SỐ THIẾU HỤT DỊCH VỤ XÃ HỘI CƠ BẢN CỦA HỘ NGHÈO ĐẦU NĂM 2022,
THEO CHUẨN NGHÈO TRUNG ƯƠNG GIAI ĐOẠN 2022 - 2025</t>
  </si>
  <si>
    <t>PHỤ LỤC 03</t>
  </si>
  <si>
    <t>PHÂN TÍCH CÁC CHỈ SỐ THIẾU HỤT DỊCH VỤ XÃ HỘI CƠ BẢN CỦA HỘ CẬN NGHÈO ĐẦU NĂM 2022,
THEO CHUẨN NGHÈO TRUNG ƯƠNG GIAI ĐOẠN 2022 - 2025</t>
  </si>
  <si>
    <t>Chỉ số thiếu hụt dịch vụ xã hội cơ bản của hộ cận nghèo</t>
  </si>
  <si>
    <t>PHÂN TÍCH TỶ LỆ CÁC CHỈ SỐ THIẾU HỤT DỊCH VỤ XÃ HỘI CƠ BẢN CỦA HỘ CẬN NGHÈO ĐẦU NĂM 2022,
THEO CHUẨN NGHÈO TRUNG ƯƠNG GIAI ĐOẠN 2022 - 2025</t>
  </si>
  <si>
    <t>TỔNG HỢP KẾT QUẢ RÀ SOÁT HỘ NGHÈO, HỘ CẬN NGHÈO ĐẦU NĂM 2022</t>
  </si>
  <si>
    <t>Tỷ lệ hộ nghèo</t>
  </si>
  <si>
    <t>Tỷ lệ hộ cận nghèo</t>
  </si>
  <si>
    <t>(Đính kèm Tờ trình số             /TTr-LĐTBXH ngày     tháng      năm 2022 của Sở Lao động - TBXH)</t>
  </si>
  <si>
    <t>UBND TỈNH ĐỒNG NAI</t>
  </si>
  <si>
    <t>SỞ LAO ĐỘNG - THƯƠNG BINH VÀ XÃ HỘI</t>
  </si>
  <si>
    <r>
      <t>UBND TỈNH ĐỒNG NAI</t>
    </r>
    <r>
      <rPr>
        <b/>
        <sz val="13"/>
        <color indexed="8"/>
        <rFont val="Times New Roman"/>
        <family val="1"/>
      </rPr>
      <t xml:space="preserve">
SỞ LAO ĐỘNG - THƯƠNG BINH VÀ XÃ HỘI</t>
    </r>
  </si>
  <si>
    <r>
      <t xml:space="preserve">Tổng số hộ dân cư
 </t>
    </r>
    <r>
      <rPr>
        <i/>
        <sz val="11"/>
        <color indexed="8"/>
        <rFont val="Times New Roman"/>
        <family val="1"/>
      </rPr>
      <t>(tại thời điểm rà soát)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</si>
</sst>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.0"/>
    <numFmt numFmtId="166" formatCode="0;[Red]0"/>
    <numFmt numFmtId="167" formatCode="&quot;$&quot;#,##0.00"/>
    <numFmt numFmtId="168" formatCode="#,##0;[Red]#,##0"/>
    <numFmt numFmtId="169" formatCode="0.000"/>
    <numFmt numFmtId="170" formatCode="#,##0.000"/>
    <numFmt numFmtId="171" formatCode="0.000%"/>
    <numFmt numFmtId="172" formatCode="0.0%"/>
    <numFmt numFmtId="173" formatCode="[$-409]dddd\,\ mmmm\ d\,\ yyyy"/>
    <numFmt numFmtId="174" formatCode="[$-409]h:mm:ss\ AM/PM"/>
  </numFmts>
  <fonts count="34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VNI-Times"/>
      <family val="0"/>
    </font>
    <font>
      <sz val="10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i/>
      <sz val="13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24" borderId="0" xfId="59" applyFont="1" applyFill="1" applyAlignment="1">
      <alignment vertical="center"/>
      <protection/>
    </xf>
    <xf numFmtId="3" fontId="4" fillId="24" borderId="10" xfId="59" applyNumberFormat="1" applyFont="1" applyFill="1" applyBorder="1" applyAlignment="1">
      <alignment horizontal="center" vertical="center" wrapText="1"/>
      <protection/>
    </xf>
    <xf numFmtId="0" fontId="7" fillId="0" borderId="0" xfId="60" applyFont="1" applyAlignment="1">
      <alignment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3" fontId="1" fillId="0" borderId="10" xfId="60" applyNumberFormat="1" applyFont="1" applyBorder="1" applyAlignment="1">
      <alignment horizontal="center" vertical="center" wrapText="1"/>
      <protection/>
    </xf>
    <xf numFmtId="4" fontId="1" fillId="0" borderId="10" xfId="60" applyNumberFormat="1" applyFont="1" applyBorder="1" applyAlignment="1">
      <alignment horizontal="center" vertical="center" wrapText="1"/>
      <protection/>
    </xf>
    <xf numFmtId="3" fontId="1" fillId="0" borderId="10" xfId="44" applyNumberFormat="1" applyFont="1" applyBorder="1" applyAlignment="1">
      <alignment horizontal="center" vertical="center"/>
    </xf>
    <xf numFmtId="0" fontId="4" fillId="0" borderId="10" xfId="60" applyFont="1" applyFill="1" applyBorder="1" applyAlignment="1">
      <alignment vertical="center"/>
      <protection/>
    </xf>
    <xf numFmtId="3" fontId="3" fillId="0" borderId="10" xfId="60" applyNumberFormat="1" applyFont="1" applyBorder="1" applyAlignment="1">
      <alignment horizontal="center" vertical="center"/>
      <protection/>
    </xf>
    <xf numFmtId="3" fontId="3" fillId="0" borderId="10" xfId="60" applyNumberFormat="1" applyFont="1" applyBorder="1" applyAlignment="1">
      <alignment horizontal="center" vertical="center" wrapText="1"/>
      <protection/>
    </xf>
    <xf numFmtId="4" fontId="3" fillId="0" borderId="10" xfId="60" applyNumberFormat="1" applyFont="1" applyBorder="1" applyAlignment="1">
      <alignment horizontal="center" vertical="center" wrapText="1"/>
      <protection/>
    </xf>
    <xf numFmtId="0" fontId="1" fillId="0" borderId="0" xfId="60" applyFont="1" applyAlignment="1">
      <alignment vertical="center"/>
      <protection/>
    </xf>
    <xf numFmtId="0" fontId="7" fillId="0" borderId="0" xfId="60" applyFont="1" applyAlignment="1">
      <alignment horizontal="center" vertical="center"/>
      <protection/>
    </xf>
    <xf numFmtId="3" fontId="1" fillId="0" borderId="0" xfId="60" applyNumberFormat="1" applyFont="1" applyAlignment="1">
      <alignment vertical="center"/>
      <protection/>
    </xf>
    <xf numFmtId="3" fontId="1" fillId="0" borderId="10" xfId="60" applyNumberFormat="1" applyFont="1" applyBorder="1" applyAlignment="1">
      <alignment horizontal="center" vertical="center"/>
      <protection/>
    </xf>
    <xf numFmtId="0" fontId="1" fillId="0" borderId="0" xfId="59" applyFont="1" applyAlignment="1">
      <alignment vertical="center"/>
      <protection/>
    </xf>
    <xf numFmtId="0" fontId="2" fillId="24" borderId="0" xfId="59" applyFont="1" applyFill="1" applyBorder="1" applyAlignment="1">
      <alignment vertical="center"/>
      <protection/>
    </xf>
    <xf numFmtId="0" fontId="7" fillId="0" borderId="0" xfId="59" applyFont="1" applyBorder="1" applyAlignment="1">
      <alignment horizontal="center" vertical="center"/>
      <protection/>
    </xf>
    <xf numFmtId="0" fontId="15" fillId="0" borderId="0" xfId="59" applyBorder="1">
      <alignment/>
      <protection/>
    </xf>
    <xf numFmtId="0" fontId="10" fillId="0" borderId="0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0" fillId="0" borderId="0" xfId="59" applyFont="1" applyBorder="1" applyAlignment="1">
      <alignment vertical="center" wrapText="1"/>
      <protection/>
    </xf>
    <xf numFmtId="3" fontId="2" fillId="0" borderId="10" xfId="59" applyNumberFormat="1" applyFont="1" applyBorder="1" applyAlignment="1">
      <alignment horizontal="center" vertical="center" wrapText="1"/>
      <protection/>
    </xf>
    <xf numFmtId="0" fontId="15" fillId="0" borderId="0" xfId="59" applyFont="1" applyBorder="1">
      <alignment/>
      <protection/>
    </xf>
    <xf numFmtId="0" fontId="4" fillId="0" borderId="10" xfId="59" applyFont="1" applyFill="1" applyBorder="1" applyAlignment="1">
      <alignment horizontal="left" vertical="center" wrapText="1"/>
      <protection/>
    </xf>
    <xf numFmtId="3" fontId="1" fillId="0" borderId="10" xfId="59" applyNumberFormat="1" applyFont="1" applyBorder="1" applyAlignment="1">
      <alignment horizontal="center" vertical="center" wrapText="1"/>
      <protection/>
    </xf>
    <xf numFmtId="3" fontId="1" fillId="0" borderId="10" xfId="59" applyNumberFormat="1" applyFont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left" vertical="center"/>
      <protection/>
    </xf>
    <xf numFmtId="0" fontId="2" fillId="0" borderId="10" xfId="59" applyFont="1" applyBorder="1" applyAlignment="1">
      <alignment horizontal="left" vertical="center" wrapText="1"/>
      <protection/>
    </xf>
    <xf numFmtId="3" fontId="4" fillId="24" borderId="10" xfId="59" applyNumberFormat="1" applyFont="1" applyFill="1" applyBorder="1" applyAlignment="1">
      <alignment horizontal="center" vertical="center"/>
      <protection/>
    </xf>
    <xf numFmtId="0" fontId="13" fillId="0" borderId="0" xfId="59" applyFont="1" applyBorder="1" applyAlignment="1">
      <alignment vertical="center"/>
      <protection/>
    </xf>
    <xf numFmtId="0" fontId="2" fillId="0" borderId="10" xfId="59" applyFont="1" applyBorder="1" applyAlignment="1">
      <alignment vertical="center" wrapText="1"/>
      <protection/>
    </xf>
    <xf numFmtId="4" fontId="2" fillId="0" borderId="10" xfId="59" applyNumberFormat="1" applyFont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vertical="center" wrapText="1"/>
      <protection/>
    </xf>
    <xf numFmtId="4" fontId="1" fillId="0" borderId="10" xfId="59" applyNumberFormat="1" applyFont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vertical="center"/>
      <protection/>
    </xf>
    <xf numFmtId="3" fontId="14" fillId="0" borderId="10" xfId="59" applyNumberFormat="1" applyFont="1" applyBorder="1" applyAlignment="1">
      <alignment horizontal="center" vertical="center"/>
      <protection/>
    </xf>
    <xf numFmtId="3" fontId="14" fillId="0" borderId="10" xfId="59" applyNumberFormat="1" applyFont="1" applyBorder="1" applyAlignment="1">
      <alignment horizontal="center" vertical="center" wrapText="1"/>
      <protection/>
    </xf>
    <xf numFmtId="0" fontId="7" fillId="0" borderId="0" xfId="59" applyFont="1" applyBorder="1" applyAlignment="1">
      <alignment vertical="center" wrapText="1"/>
      <protection/>
    </xf>
    <xf numFmtId="0" fontId="2" fillId="0" borderId="10" xfId="59" applyFont="1" applyBorder="1" applyAlignment="1">
      <alignment vertical="center" wrapText="1"/>
      <protection/>
    </xf>
    <xf numFmtId="0" fontId="1" fillId="0" borderId="11" xfId="59" applyFont="1" applyBorder="1" applyAlignment="1">
      <alignment horizontal="left" vertical="center" wrapText="1"/>
      <protection/>
    </xf>
    <xf numFmtId="0" fontId="7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6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12" fillId="0" borderId="11" xfId="59" applyFont="1" applyBorder="1" applyAlignment="1">
      <alignment horizontal="left" vertical="center" wrapText="1"/>
      <protection/>
    </xf>
    <xf numFmtId="0" fontId="12" fillId="0" borderId="13" xfId="59" applyFont="1" applyBorder="1" applyAlignment="1">
      <alignment horizontal="left" vertical="center" wrapText="1"/>
      <protection/>
    </xf>
    <xf numFmtId="0" fontId="12" fillId="0" borderId="12" xfId="59" applyFont="1" applyBorder="1" applyAlignment="1">
      <alignment horizontal="left" vertical="center" wrapText="1"/>
      <protection/>
    </xf>
    <xf numFmtId="0" fontId="12" fillId="0" borderId="10" xfId="59" applyFont="1" applyBorder="1" applyAlignment="1">
      <alignment horizontal="left" vertical="center" wrapText="1"/>
      <protection/>
    </xf>
    <xf numFmtId="0" fontId="7" fillId="24" borderId="0" xfId="59" applyFont="1" applyFill="1" applyAlignment="1">
      <alignment horizontal="center" vertical="center"/>
      <protection/>
    </xf>
    <xf numFmtId="0" fontId="3" fillId="24" borderId="0" xfId="59" applyFont="1" applyFill="1" applyAlignment="1">
      <alignment horizontal="center" vertical="center"/>
      <protection/>
    </xf>
    <xf numFmtId="0" fontId="7" fillId="0" borderId="0" xfId="59" applyFont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vertical="center" wrapText="1"/>
      <protection/>
    </xf>
    <xf numFmtId="0" fontId="8" fillId="0" borderId="0" xfId="59" applyFont="1" applyBorder="1" applyAlignment="1">
      <alignment horizontal="center" vertical="center" wrapText="1"/>
      <protection/>
    </xf>
    <xf numFmtId="0" fontId="1" fillId="0" borderId="13" xfId="59" applyFont="1" applyBorder="1" applyAlignment="1">
      <alignment horizontal="left" vertical="center" wrapText="1"/>
      <protection/>
    </xf>
    <xf numFmtId="0" fontId="1" fillId="0" borderId="10" xfId="59" applyFont="1" applyBorder="1" applyAlignment="1">
      <alignment horizontal="left" vertical="center" wrapText="1"/>
      <protection/>
    </xf>
    <xf numFmtId="0" fontId="1" fillId="0" borderId="12" xfId="59" applyFont="1" applyBorder="1" applyAlignment="1">
      <alignment horizontal="left" vertical="center" wrapText="1"/>
      <protection/>
    </xf>
    <xf numFmtId="0" fontId="16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8" fillId="24" borderId="0" xfId="59" applyFont="1" applyFill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2</xdr:row>
      <xdr:rowOff>19050</xdr:rowOff>
    </xdr:from>
    <xdr:to>
      <xdr:col>2</xdr:col>
      <xdr:colOff>361950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333500" y="438150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266700</xdr:colOff>
      <xdr:row>2</xdr:row>
      <xdr:rowOff>57150</xdr:rowOff>
    </xdr:from>
    <xdr:to>
      <xdr:col>8</xdr:col>
      <xdr:colOff>542925</xdr:colOff>
      <xdr:row>2</xdr:row>
      <xdr:rowOff>57150</xdr:rowOff>
    </xdr:to>
    <xdr:sp>
      <xdr:nvSpPr>
        <xdr:cNvPr id="2" name="Straight Connector 3"/>
        <xdr:cNvSpPr>
          <a:spLocks/>
        </xdr:cNvSpPr>
      </xdr:nvSpPr>
      <xdr:spPr>
        <a:xfrm>
          <a:off x="5486400" y="47625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</xdr:row>
      <xdr:rowOff>9525</xdr:rowOff>
    </xdr:from>
    <xdr:to>
      <xdr:col>3</xdr:col>
      <xdr:colOff>133350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104900" y="428625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504825</xdr:colOff>
      <xdr:row>2</xdr:row>
      <xdr:rowOff>28575</xdr:rowOff>
    </xdr:from>
    <xdr:to>
      <xdr:col>13</xdr:col>
      <xdr:colOff>104775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6181725" y="447675"/>
          <a:ext cx="1924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47625</xdr:rowOff>
    </xdr:from>
    <xdr:to>
      <xdr:col>3</xdr:col>
      <xdr:colOff>123825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1095375" y="457200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523875</xdr:colOff>
      <xdr:row>2</xdr:row>
      <xdr:rowOff>28575</xdr:rowOff>
    </xdr:from>
    <xdr:to>
      <xdr:col>13</xdr:col>
      <xdr:colOff>104775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6429375" y="438150"/>
          <a:ext cx="2057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</xdr:row>
      <xdr:rowOff>57150</xdr:rowOff>
    </xdr:from>
    <xdr:to>
      <xdr:col>3</xdr:col>
      <xdr:colOff>95250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1066800" y="466725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2</xdr:row>
      <xdr:rowOff>28575</xdr:rowOff>
    </xdr:from>
    <xdr:to>
      <xdr:col>13</xdr:col>
      <xdr:colOff>152400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6124575" y="438150"/>
          <a:ext cx="2124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</xdr:row>
      <xdr:rowOff>9525</xdr:rowOff>
    </xdr:from>
    <xdr:to>
      <xdr:col>3</xdr:col>
      <xdr:colOff>171450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143000" y="419100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533400</xdr:colOff>
      <xdr:row>2</xdr:row>
      <xdr:rowOff>28575</xdr:rowOff>
    </xdr:from>
    <xdr:to>
      <xdr:col>13</xdr:col>
      <xdr:colOff>85725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6267450" y="438150"/>
          <a:ext cx="1914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PU%20PHONG\GIAM%20NGHEO\2021\THUC%20HIEN%20CTAC%20GIAM%20NGHEO%202021\KH%20DIEU%20TRA%20RA%20SOAT%20HO%20NGHEO%202021\KH%20TONG%20DIEU%20TRA%20CUA%20TINH%20DN\BAO%20CAO%20KET%20QUA%20DIEU%20TRA%20HO%20NGHEO%202021\TRINH%20KY\13%20TONG%20HOP%20KQDT%20CUOI%202021%2025.12%20BAN%20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-1"/>
      <sheetName val="11-2"/>
      <sheetName val="11-3"/>
      <sheetName val="11-4"/>
      <sheetName val="11-5"/>
      <sheetName val="11-6"/>
      <sheetName val="11-7"/>
      <sheetName val="11-8"/>
      <sheetName val="11-9"/>
      <sheetName val="11-10"/>
      <sheetName val="11-11"/>
      <sheetName val="11-12"/>
      <sheetName val="11-13"/>
      <sheetName val="11-16A-14"/>
    </sheetNames>
    <sheetDataSet>
      <sheetData sheetId="0">
        <row r="14">
          <cell r="E14">
            <v>483</v>
          </cell>
          <cell r="G14">
            <v>208</v>
          </cell>
        </row>
        <row r="15">
          <cell r="E15">
            <v>106</v>
          </cell>
          <cell r="G15">
            <v>22</v>
          </cell>
        </row>
        <row r="16">
          <cell r="E16">
            <v>45</v>
          </cell>
          <cell r="G16">
            <v>22</v>
          </cell>
        </row>
        <row r="17">
          <cell r="E17">
            <v>101</v>
          </cell>
          <cell r="G17">
            <v>43</v>
          </cell>
        </row>
        <row r="18">
          <cell r="E18">
            <v>70</v>
          </cell>
          <cell r="G18">
            <v>151</v>
          </cell>
        </row>
        <row r="19">
          <cell r="E19">
            <v>56</v>
          </cell>
          <cell r="G19">
            <v>13</v>
          </cell>
        </row>
        <row r="20">
          <cell r="G20">
            <v>31</v>
          </cell>
        </row>
        <row r="21">
          <cell r="E21">
            <v>127</v>
          </cell>
          <cell r="G21">
            <v>94</v>
          </cell>
        </row>
        <row r="22">
          <cell r="E22">
            <v>61</v>
          </cell>
          <cell r="G22">
            <v>204</v>
          </cell>
        </row>
        <row r="23">
          <cell r="E23">
            <v>43</v>
          </cell>
          <cell r="G23">
            <v>26</v>
          </cell>
        </row>
        <row r="24">
          <cell r="E24">
            <v>70</v>
          </cell>
          <cell r="G24">
            <v>47</v>
          </cell>
        </row>
        <row r="26">
          <cell r="E26">
            <v>14</v>
          </cell>
          <cell r="G26">
            <v>10</v>
          </cell>
        </row>
        <row r="27">
          <cell r="E27">
            <v>192</v>
          </cell>
          <cell r="G27">
            <v>395</v>
          </cell>
        </row>
        <row r="28">
          <cell r="E28">
            <v>551</v>
          </cell>
          <cell r="G28">
            <v>643</v>
          </cell>
        </row>
        <row r="29">
          <cell r="E29">
            <v>862</v>
          </cell>
          <cell r="G29">
            <v>246</v>
          </cell>
        </row>
        <row r="30">
          <cell r="E30">
            <v>32</v>
          </cell>
          <cell r="G30">
            <v>39</v>
          </cell>
        </row>
        <row r="31">
          <cell r="E31">
            <v>295</v>
          </cell>
          <cell r="G31">
            <v>713</v>
          </cell>
        </row>
        <row r="32">
          <cell r="E32">
            <v>683</v>
          </cell>
          <cell r="G32">
            <v>1076</v>
          </cell>
        </row>
        <row r="33">
          <cell r="E33">
            <v>779</v>
          </cell>
          <cell r="G33">
            <v>522</v>
          </cell>
        </row>
        <row r="34">
          <cell r="E34">
            <v>974</v>
          </cell>
          <cell r="G34">
            <v>1654</v>
          </cell>
        </row>
        <row r="35">
          <cell r="E35">
            <v>535</v>
          </cell>
          <cell r="G35">
            <v>137</v>
          </cell>
        </row>
        <row r="36">
          <cell r="E36">
            <v>978</v>
          </cell>
          <cell r="G36">
            <v>620</v>
          </cell>
        </row>
      </sheetData>
      <sheetData sheetId="3">
        <row r="11">
          <cell r="C11">
            <v>483</v>
          </cell>
        </row>
        <row r="12">
          <cell r="C12">
            <v>106</v>
          </cell>
        </row>
        <row r="13">
          <cell r="C13">
            <v>45</v>
          </cell>
        </row>
        <row r="14">
          <cell r="C14">
            <v>101</v>
          </cell>
        </row>
        <row r="15">
          <cell r="C15">
            <v>70</v>
          </cell>
        </row>
        <row r="16">
          <cell r="C16">
            <v>56</v>
          </cell>
        </row>
        <row r="17">
          <cell r="C17">
            <v>0</v>
          </cell>
        </row>
        <row r="18">
          <cell r="C18">
            <v>127</v>
          </cell>
        </row>
        <row r="19">
          <cell r="C19">
            <v>61</v>
          </cell>
        </row>
        <row r="20">
          <cell r="C20">
            <v>43</v>
          </cell>
        </row>
        <row r="21">
          <cell r="C21">
            <v>70</v>
          </cell>
        </row>
        <row r="23">
          <cell r="C23">
            <v>14</v>
          </cell>
        </row>
        <row r="24">
          <cell r="C24">
            <v>192</v>
          </cell>
        </row>
        <row r="25">
          <cell r="C25">
            <v>551</v>
          </cell>
        </row>
        <row r="26">
          <cell r="C26">
            <v>862</v>
          </cell>
        </row>
        <row r="27">
          <cell r="C27">
            <v>32</v>
          </cell>
        </row>
        <row r="28">
          <cell r="C28">
            <v>295</v>
          </cell>
        </row>
        <row r="29">
          <cell r="C29">
            <v>683</v>
          </cell>
        </row>
        <row r="30">
          <cell r="C30">
            <v>779</v>
          </cell>
        </row>
        <row r="31">
          <cell r="C31">
            <v>974</v>
          </cell>
        </row>
        <row r="32">
          <cell r="C32">
            <v>535</v>
          </cell>
        </row>
        <row r="33">
          <cell r="C33">
            <v>978</v>
          </cell>
        </row>
      </sheetData>
      <sheetData sheetId="5">
        <row r="11">
          <cell r="C11">
            <v>208</v>
          </cell>
        </row>
        <row r="12">
          <cell r="C12">
            <v>22</v>
          </cell>
        </row>
        <row r="13">
          <cell r="C13">
            <v>22</v>
          </cell>
        </row>
        <row r="14">
          <cell r="C14">
            <v>43</v>
          </cell>
        </row>
        <row r="15">
          <cell r="C15">
            <v>151</v>
          </cell>
        </row>
        <row r="16">
          <cell r="C16">
            <v>13</v>
          </cell>
        </row>
        <row r="17">
          <cell r="C17">
            <v>31</v>
          </cell>
        </row>
        <row r="18">
          <cell r="C18">
            <v>94</v>
          </cell>
        </row>
        <row r="19">
          <cell r="C19">
            <v>204</v>
          </cell>
        </row>
        <row r="20">
          <cell r="C20">
            <v>26</v>
          </cell>
        </row>
        <row r="21">
          <cell r="C21">
            <v>47</v>
          </cell>
        </row>
        <row r="23">
          <cell r="C23">
            <v>10</v>
          </cell>
        </row>
        <row r="24">
          <cell r="C24">
            <v>395</v>
          </cell>
        </row>
        <row r="25">
          <cell r="C25">
            <v>643</v>
          </cell>
        </row>
        <row r="26">
          <cell r="C26">
            <v>246</v>
          </cell>
        </row>
        <row r="27">
          <cell r="C27">
            <v>39</v>
          </cell>
        </row>
        <row r="28">
          <cell r="C28">
            <v>713</v>
          </cell>
        </row>
        <row r="29">
          <cell r="C29">
            <v>1076</v>
          </cell>
        </row>
        <row r="30">
          <cell r="C30">
            <v>522</v>
          </cell>
        </row>
        <row r="31">
          <cell r="C31">
            <v>1654</v>
          </cell>
        </row>
        <row r="32">
          <cell r="C32">
            <v>137</v>
          </cell>
        </row>
        <row r="33">
          <cell r="C33">
            <v>620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4">
      <selection activeCell="M14" sqref="M14"/>
    </sheetView>
  </sheetViews>
  <sheetFormatPr defaultColWidth="9.140625" defaultRowHeight="15"/>
  <cols>
    <col min="1" max="1" width="6.57421875" style="14" customWidth="1"/>
    <col min="2" max="2" width="21.421875" style="14" customWidth="1"/>
    <col min="3" max="10" width="12.57421875" style="14" customWidth="1"/>
    <col min="11" max="16384" width="9.140625" style="14" customWidth="1"/>
  </cols>
  <sheetData>
    <row r="1" spans="1:10" ht="16.5">
      <c r="A1" s="70" t="s">
        <v>62</v>
      </c>
      <c r="B1" s="70"/>
      <c r="C1" s="70"/>
      <c r="D1" s="70"/>
      <c r="F1" s="47" t="s">
        <v>5</v>
      </c>
      <c r="G1" s="47"/>
      <c r="H1" s="47"/>
      <c r="I1" s="47"/>
      <c r="J1" s="47"/>
    </row>
    <row r="2" spans="1:10" ht="16.5">
      <c r="A2" s="46" t="s">
        <v>63</v>
      </c>
      <c r="B2" s="46"/>
      <c r="C2" s="46"/>
      <c r="D2" s="46"/>
      <c r="F2" s="46" t="s">
        <v>30</v>
      </c>
      <c r="G2" s="46"/>
      <c r="H2" s="46"/>
      <c r="I2" s="46"/>
      <c r="J2" s="46"/>
    </row>
    <row r="3" spans="1:4" ht="16.5">
      <c r="A3" s="15"/>
      <c r="B3" s="15"/>
      <c r="C3" s="15"/>
      <c r="D3" s="15"/>
    </row>
    <row r="4" spans="1:10" ht="16.5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6.5">
      <c r="A5" s="54" t="s">
        <v>58</v>
      </c>
      <c r="B5" s="54"/>
      <c r="C5" s="54"/>
      <c r="D5" s="54"/>
      <c r="E5" s="54"/>
      <c r="F5" s="54"/>
      <c r="G5" s="54"/>
      <c r="H5" s="54"/>
      <c r="I5" s="54"/>
      <c r="J5" s="54"/>
    </row>
    <row r="6" spans="1:15" ht="16.5">
      <c r="A6" s="52" t="s">
        <v>61</v>
      </c>
      <c r="B6" s="52"/>
      <c r="C6" s="52"/>
      <c r="D6" s="52"/>
      <c r="E6" s="52"/>
      <c r="F6" s="52"/>
      <c r="G6" s="52"/>
      <c r="H6" s="52"/>
      <c r="I6" s="52"/>
      <c r="J6" s="52"/>
      <c r="K6" s="69"/>
      <c r="L6" s="69"/>
      <c r="M6" s="69"/>
      <c r="N6" s="69"/>
      <c r="O6" s="69"/>
    </row>
    <row r="7" ht="16.5">
      <c r="A7" s="3"/>
    </row>
    <row r="8" spans="1:10" ht="28.5" customHeight="1">
      <c r="A8" s="51" t="s">
        <v>6</v>
      </c>
      <c r="B8" s="51" t="s">
        <v>13</v>
      </c>
      <c r="C8" s="51" t="s">
        <v>65</v>
      </c>
      <c r="D8" s="51"/>
      <c r="E8" s="48" t="s">
        <v>31</v>
      </c>
      <c r="F8" s="49"/>
      <c r="G8" s="49"/>
      <c r="H8" s="49"/>
      <c r="I8" s="49"/>
      <c r="J8" s="50"/>
    </row>
    <row r="9" spans="1:10" ht="28.5" customHeight="1">
      <c r="A9" s="51"/>
      <c r="B9" s="51"/>
      <c r="C9" s="51"/>
      <c r="D9" s="51"/>
      <c r="E9" s="48" t="s">
        <v>14</v>
      </c>
      <c r="F9" s="49"/>
      <c r="G9" s="49"/>
      <c r="H9" s="50"/>
      <c r="I9" s="51" t="s">
        <v>15</v>
      </c>
      <c r="J9" s="51"/>
    </row>
    <row r="10" spans="1:10" ht="32.25" customHeight="1">
      <c r="A10" s="51"/>
      <c r="B10" s="51"/>
      <c r="C10" s="4" t="s">
        <v>1</v>
      </c>
      <c r="D10" s="4" t="s">
        <v>16</v>
      </c>
      <c r="E10" s="4" t="s">
        <v>27</v>
      </c>
      <c r="F10" s="4" t="s">
        <v>28</v>
      </c>
      <c r="G10" s="4" t="s">
        <v>29</v>
      </c>
      <c r="H10" s="4" t="s">
        <v>59</v>
      </c>
      <c r="I10" s="4" t="s">
        <v>1</v>
      </c>
      <c r="J10" s="4" t="s">
        <v>60</v>
      </c>
    </row>
    <row r="11" spans="1:10" ht="15">
      <c r="A11" s="4" t="s">
        <v>17</v>
      </c>
      <c r="B11" s="4" t="s">
        <v>18</v>
      </c>
      <c r="C11" s="4">
        <v>1</v>
      </c>
      <c r="D11" s="4">
        <v>2</v>
      </c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</row>
    <row r="12" spans="1:13" ht="18" customHeight="1">
      <c r="A12" s="5">
        <v>1</v>
      </c>
      <c r="B12" s="6" t="s">
        <v>20</v>
      </c>
      <c r="C12" s="7">
        <v>305275</v>
      </c>
      <c r="D12" s="7">
        <v>1091500</v>
      </c>
      <c r="E12" s="7">
        <f>F12+G12</f>
        <v>497</v>
      </c>
      <c r="F12" s="7">
        <v>163</v>
      </c>
      <c r="G12" s="7">
        <v>334</v>
      </c>
      <c r="H12" s="8">
        <f>E12/C12*100</f>
        <v>0.16280402915404144</v>
      </c>
      <c r="I12" s="7">
        <v>218</v>
      </c>
      <c r="J12" s="8">
        <f>I12*100/C12</f>
        <v>0.07141102284825157</v>
      </c>
      <c r="L12" s="16"/>
      <c r="M12" s="16"/>
    </row>
    <row r="13" spans="1:13" ht="18" customHeight="1">
      <c r="A13" s="5">
        <v>2</v>
      </c>
      <c r="B13" s="6" t="s">
        <v>21</v>
      </c>
      <c r="C13" s="7">
        <v>43887</v>
      </c>
      <c r="D13" s="7">
        <v>162869</v>
      </c>
      <c r="E13" s="7">
        <f aca="true" t="shared" si="0" ref="E13:E23">F13+G13</f>
        <v>298</v>
      </c>
      <c r="F13" s="7">
        <v>67</v>
      </c>
      <c r="G13" s="7">
        <v>231</v>
      </c>
      <c r="H13" s="8">
        <f aca="true" t="shared" si="1" ref="H13:H23">E13/C13*100</f>
        <v>0.6790165652698977</v>
      </c>
      <c r="I13" s="7">
        <v>417</v>
      </c>
      <c r="J13" s="8">
        <f aca="true" t="shared" si="2" ref="J13:J23">I13*100/C13</f>
        <v>0.9501674755622393</v>
      </c>
      <c r="L13" s="16"/>
      <c r="M13" s="16"/>
    </row>
    <row r="14" spans="1:13" ht="18" customHeight="1">
      <c r="A14" s="5">
        <v>3</v>
      </c>
      <c r="B14" s="6" t="s">
        <v>22</v>
      </c>
      <c r="C14" s="7">
        <v>103081</v>
      </c>
      <c r="D14" s="7">
        <v>371920</v>
      </c>
      <c r="E14" s="7">
        <f t="shared" si="0"/>
        <v>596</v>
      </c>
      <c r="F14" s="7">
        <v>287</v>
      </c>
      <c r="G14" s="7">
        <v>309</v>
      </c>
      <c r="H14" s="8">
        <f t="shared" si="1"/>
        <v>0.5781860866697064</v>
      </c>
      <c r="I14" s="7">
        <v>665</v>
      </c>
      <c r="J14" s="8">
        <f t="shared" si="2"/>
        <v>0.6451237376432126</v>
      </c>
      <c r="L14" s="16"/>
      <c r="M14" s="16"/>
    </row>
    <row r="15" spans="1:13" ht="18" customHeight="1">
      <c r="A15" s="5">
        <v>4</v>
      </c>
      <c r="B15" s="6" t="s">
        <v>8</v>
      </c>
      <c r="C15" s="9">
        <v>42051</v>
      </c>
      <c r="D15" s="9">
        <v>158828</v>
      </c>
      <c r="E15" s="7">
        <f t="shared" si="0"/>
        <v>102</v>
      </c>
      <c r="F15" s="7">
        <v>34</v>
      </c>
      <c r="G15" s="7">
        <v>68</v>
      </c>
      <c r="H15" s="8">
        <f t="shared" si="1"/>
        <v>0.2425626025540415</v>
      </c>
      <c r="I15" s="7">
        <v>190</v>
      </c>
      <c r="J15" s="8">
        <f t="shared" si="2"/>
        <v>0.4518322988751754</v>
      </c>
      <c r="L15" s="16"/>
      <c r="M15" s="16"/>
    </row>
    <row r="16" spans="1:13" ht="18" customHeight="1">
      <c r="A16" s="5">
        <v>5</v>
      </c>
      <c r="B16" s="6" t="s">
        <v>7</v>
      </c>
      <c r="C16" s="7">
        <v>42699</v>
      </c>
      <c r="D16" s="7">
        <v>166838</v>
      </c>
      <c r="E16" s="7">
        <f t="shared" si="0"/>
        <v>963</v>
      </c>
      <c r="F16" s="7">
        <v>506</v>
      </c>
      <c r="G16" s="7">
        <v>457</v>
      </c>
      <c r="H16" s="8">
        <f t="shared" si="1"/>
        <v>2.2553221386917723</v>
      </c>
      <c r="I16" s="7">
        <v>289</v>
      </c>
      <c r="J16" s="8">
        <f t="shared" si="2"/>
        <v>0.676830839129722</v>
      </c>
      <c r="L16" s="16"/>
      <c r="M16" s="16"/>
    </row>
    <row r="17" spans="1:13" ht="18" customHeight="1">
      <c r="A17" s="5">
        <v>6</v>
      </c>
      <c r="B17" s="6" t="s">
        <v>9</v>
      </c>
      <c r="C17" s="7">
        <v>34072</v>
      </c>
      <c r="D17" s="7">
        <v>142587</v>
      </c>
      <c r="E17" s="7">
        <f t="shared" si="0"/>
        <v>351</v>
      </c>
      <c r="F17" s="7">
        <v>126</v>
      </c>
      <c r="G17" s="7">
        <v>225</v>
      </c>
      <c r="H17" s="8">
        <f t="shared" si="1"/>
        <v>1.0301714017374972</v>
      </c>
      <c r="I17" s="7">
        <v>726</v>
      </c>
      <c r="J17" s="8">
        <f t="shared" si="2"/>
        <v>2.1307818736792674</v>
      </c>
      <c r="L17" s="16"/>
      <c r="M17" s="16"/>
    </row>
    <row r="18" spans="1:13" ht="18" customHeight="1">
      <c r="A18" s="5">
        <v>7</v>
      </c>
      <c r="B18" s="6" t="s">
        <v>10</v>
      </c>
      <c r="C18" s="7">
        <v>59061</v>
      </c>
      <c r="D18" s="7">
        <v>231640</v>
      </c>
      <c r="E18" s="7">
        <f t="shared" si="0"/>
        <v>683</v>
      </c>
      <c r="F18" s="7">
        <v>256</v>
      </c>
      <c r="G18" s="7">
        <v>427</v>
      </c>
      <c r="H18" s="8">
        <f t="shared" si="1"/>
        <v>1.1564314860906522</v>
      </c>
      <c r="I18" s="7">
        <v>1107</v>
      </c>
      <c r="J18" s="8">
        <f t="shared" si="2"/>
        <v>1.8743333164016864</v>
      </c>
      <c r="L18" s="16"/>
      <c r="M18" s="16"/>
    </row>
    <row r="19" spans="1:13" ht="18" customHeight="1">
      <c r="A19" s="5">
        <v>8</v>
      </c>
      <c r="B19" s="6" t="s">
        <v>11</v>
      </c>
      <c r="C19" s="7">
        <v>51820</v>
      </c>
      <c r="D19" s="7">
        <v>202404</v>
      </c>
      <c r="E19" s="7">
        <f t="shared" si="0"/>
        <v>906</v>
      </c>
      <c r="F19" s="7">
        <v>571</v>
      </c>
      <c r="G19" s="7">
        <v>335</v>
      </c>
      <c r="H19" s="8">
        <f t="shared" si="1"/>
        <v>1.7483597066769587</v>
      </c>
      <c r="I19" s="7">
        <v>616</v>
      </c>
      <c r="J19" s="8">
        <f t="shared" si="2"/>
        <v>1.188730219992281</v>
      </c>
      <c r="L19" s="16"/>
      <c r="M19" s="16"/>
    </row>
    <row r="20" spans="1:13" ht="18" customHeight="1">
      <c r="A20" s="5">
        <v>9</v>
      </c>
      <c r="B20" s="6" t="s">
        <v>23</v>
      </c>
      <c r="C20" s="7">
        <v>42486</v>
      </c>
      <c r="D20" s="7">
        <v>153641</v>
      </c>
      <c r="E20" s="7">
        <f t="shared" si="0"/>
        <v>1035</v>
      </c>
      <c r="F20" s="7">
        <v>348</v>
      </c>
      <c r="G20" s="7">
        <v>687</v>
      </c>
      <c r="H20" s="8">
        <f t="shared" si="1"/>
        <v>2.4360965965259145</v>
      </c>
      <c r="I20" s="7">
        <v>1858</v>
      </c>
      <c r="J20" s="8">
        <f t="shared" si="2"/>
        <v>4.373205291154734</v>
      </c>
      <c r="L20" s="16"/>
      <c r="M20" s="16"/>
    </row>
    <row r="21" spans="1:13" ht="18" customHeight="1">
      <c r="A21" s="5">
        <v>10</v>
      </c>
      <c r="B21" s="6" t="s">
        <v>24</v>
      </c>
      <c r="C21" s="7">
        <v>71010</v>
      </c>
      <c r="D21" s="7">
        <v>252782</v>
      </c>
      <c r="E21" s="7">
        <f t="shared" si="0"/>
        <v>578</v>
      </c>
      <c r="F21" s="7">
        <v>299</v>
      </c>
      <c r="G21" s="7">
        <v>279</v>
      </c>
      <c r="H21" s="8">
        <f t="shared" si="1"/>
        <v>0.8139698633995212</v>
      </c>
      <c r="I21" s="7">
        <v>163</v>
      </c>
      <c r="J21" s="8">
        <f t="shared" si="2"/>
        <v>0.22954513448810027</v>
      </c>
      <c r="L21" s="16"/>
      <c r="M21" s="16"/>
    </row>
    <row r="22" spans="1:13" ht="18" customHeight="1">
      <c r="A22" s="5">
        <v>11</v>
      </c>
      <c r="B22" s="10" t="s">
        <v>25</v>
      </c>
      <c r="C22" s="7">
        <v>83987</v>
      </c>
      <c r="D22" s="7">
        <v>266794</v>
      </c>
      <c r="E22" s="7">
        <f t="shared" si="0"/>
        <v>1048</v>
      </c>
      <c r="F22" s="17">
        <v>648</v>
      </c>
      <c r="G22" s="17">
        <v>400</v>
      </c>
      <c r="H22" s="8">
        <f t="shared" si="1"/>
        <v>1.2478121614059319</v>
      </c>
      <c r="I22" s="7">
        <v>667</v>
      </c>
      <c r="J22" s="8">
        <f t="shared" si="2"/>
        <v>0.7941705263909891</v>
      </c>
      <c r="L22" s="16"/>
      <c r="M22" s="16"/>
    </row>
    <row r="23" spans="1:10" ht="18" customHeight="1">
      <c r="A23" s="53" t="s">
        <v>27</v>
      </c>
      <c r="B23" s="53"/>
      <c r="C23" s="11">
        <f>SUM(C12:C22)</f>
        <v>879429</v>
      </c>
      <c r="D23" s="11">
        <f>SUM(D12:D22)</f>
        <v>3201803</v>
      </c>
      <c r="E23" s="12">
        <f t="shared" si="0"/>
        <v>7057</v>
      </c>
      <c r="F23" s="11">
        <f>SUM(F12:F22)</f>
        <v>3305</v>
      </c>
      <c r="G23" s="11">
        <f>SUM(G12:G22)</f>
        <v>3752</v>
      </c>
      <c r="H23" s="13">
        <f t="shared" si="1"/>
        <v>0.8024525004292559</v>
      </c>
      <c r="I23" s="11">
        <f>SUM(I12:I22)</f>
        <v>6916</v>
      </c>
      <c r="J23" s="13">
        <f t="shared" si="2"/>
        <v>0.7864193698411128</v>
      </c>
    </row>
  </sheetData>
  <sheetProtection/>
  <mergeCells count="14">
    <mergeCell ref="A4:J4"/>
    <mergeCell ref="A23:B23"/>
    <mergeCell ref="A5:J5"/>
    <mergeCell ref="A8:A10"/>
    <mergeCell ref="B8:B10"/>
    <mergeCell ref="C8:D9"/>
    <mergeCell ref="E8:J8"/>
    <mergeCell ref="E9:H9"/>
    <mergeCell ref="I9:J9"/>
    <mergeCell ref="A6:J6"/>
    <mergeCell ref="A1:D1"/>
    <mergeCell ref="A2:D2"/>
    <mergeCell ref="F1:J1"/>
    <mergeCell ref="F2:J2"/>
  </mergeCells>
  <printOptions/>
  <pageMargins left="0.45" right="0.45" top="0.5" bottom="0.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SheetLayoutView="100" zoomScalePageLayoutView="0" workbookViewId="0" topLeftCell="A1">
      <selection activeCell="A1" sqref="A1:E2"/>
    </sheetView>
  </sheetViews>
  <sheetFormatPr defaultColWidth="10.421875" defaultRowHeight="15"/>
  <cols>
    <col min="1" max="1" width="7.28125" style="21" customWidth="1"/>
    <col min="2" max="2" width="15.140625" style="21" customWidth="1"/>
    <col min="3" max="3" width="10.421875" style="21" customWidth="1"/>
    <col min="4" max="15" width="8.7109375" style="21" customWidth="1"/>
    <col min="16" max="16" width="10.421875" style="21" customWidth="1"/>
    <col min="17" max="24" width="6.7109375" style="21" customWidth="1"/>
    <col min="25" max="16384" width="10.421875" style="21" customWidth="1"/>
  </cols>
  <sheetData>
    <row r="1" spans="1:15" s="18" customFormat="1" ht="16.5" customHeight="1">
      <c r="A1" s="71" t="s">
        <v>64</v>
      </c>
      <c r="B1" s="59"/>
      <c r="C1" s="59"/>
      <c r="D1" s="59"/>
      <c r="E1" s="59"/>
      <c r="I1" s="60" t="s">
        <v>5</v>
      </c>
      <c r="J1" s="60"/>
      <c r="K1" s="60"/>
      <c r="L1" s="60"/>
      <c r="M1" s="60"/>
      <c r="N1" s="60"/>
      <c r="O1" s="60"/>
    </row>
    <row r="2" spans="1:15" s="18" customFormat="1" ht="16.5">
      <c r="A2" s="59"/>
      <c r="B2" s="59"/>
      <c r="C2" s="59"/>
      <c r="D2" s="59"/>
      <c r="E2" s="59"/>
      <c r="I2" s="59" t="s">
        <v>0</v>
      </c>
      <c r="J2" s="59"/>
      <c r="K2" s="59"/>
      <c r="L2" s="59"/>
      <c r="M2" s="59"/>
      <c r="N2" s="59"/>
      <c r="O2" s="59"/>
    </row>
    <row r="3" spans="1:8" s="18" customFormat="1" ht="15">
      <c r="A3" s="1"/>
      <c r="B3" s="1"/>
      <c r="C3" s="1"/>
      <c r="D3" s="1"/>
      <c r="E3" s="1"/>
      <c r="F3" s="1"/>
      <c r="G3" s="1"/>
      <c r="H3" s="19"/>
    </row>
    <row r="4" spans="1:15" s="18" customFormat="1" ht="16.5">
      <c r="A4" s="59" t="s">
        <v>51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33" customHeight="1">
      <c r="A5" s="61" t="s">
        <v>33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20.25" customHeight="1">
      <c r="A6" s="52" t="s">
        <v>61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ht="11.25" customHeight="1">
      <c r="A7" s="22"/>
    </row>
    <row r="8" spans="1:16" ht="31.5" customHeight="1">
      <c r="A8" s="63" t="s">
        <v>6</v>
      </c>
      <c r="B8" s="23" t="s">
        <v>34</v>
      </c>
      <c r="C8" s="63" t="s">
        <v>14</v>
      </c>
      <c r="D8" s="63" t="s">
        <v>35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24"/>
    </row>
    <row r="9" spans="1:16" ht="26.25" customHeight="1">
      <c r="A9" s="63"/>
      <c r="B9" s="23" t="s">
        <v>36</v>
      </c>
      <c r="C9" s="63"/>
      <c r="D9" s="25">
        <v>1</v>
      </c>
      <c r="E9" s="25">
        <v>2</v>
      </c>
      <c r="F9" s="25">
        <v>3</v>
      </c>
      <c r="G9" s="25">
        <v>4</v>
      </c>
      <c r="H9" s="25">
        <v>5</v>
      </c>
      <c r="I9" s="25">
        <v>6</v>
      </c>
      <c r="J9" s="25">
        <v>7</v>
      </c>
      <c r="K9" s="25">
        <v>8</v>
      </c>
      <c r="L9" s="25">
        <v>9</v>
      </c>
      <c r="M9" s="25">
        <v>10</v>
      </c>
      <c r="N9" s="25">
        <v>11</v>
      </c>
      <c r="O9" s="25">
        <v>12</v>
      </c>
      <c r="P9" s="26"/>
    </row>
    <row r="10" spans="1:17" ht="28.5">
      <c r="A10" s="23" t="s">
        <v>2</v>
      </c>
      <c r="B10" s="23" t="s">
        <v>19</v>
      </c>
      <c r="C10" s="27">
        <f aca="true" t="shared" si="0" ref="C10:O10">SUM(C11:C21)</f>
        <v>1162</v>
      </c>
      <c r="D10" s="27">
        <f t="shared" si="0"/>
        <v>773</v>
      </c>
      <c r="E10" s="27">
        <f t="shared" si="0"/>
        <v>676</v>
      </c>
      <c r="F10" s="27">
        <f t="shared" si="0"/>
        <v>84</v>
      </c>
      <c r="G10" s="27">
        <f t="shared" si="0"/>
        <v>863</v>
      </c>
      <c r="H10" s="27">
        <f t="shared" si="0"/>
        <v>209</v>
      </c>
      <c r="I10" s="27">
        <f t="shared" si="0"/>
        <v>68</v>
      </c>
      <c r="J10" s="27">
        <f t="shared" si="0"/>
        <v>120</v>
      </c>
      <c r="K10" s="27">
        <f t="shared" si="0"/>
        <v>176</v>
      </c>
      <c r="L10" s="27">
        <f t="shared" si="0"/>
        <v>39</v>
      </c>
      <c r="M10" s="27">
        <f t="shared" si="0"/>
        <v>41</v>
      </c>
      <c r="N10" s="27">
        <f t="shared" si="0"/>
        <v>428</v>
      </c>
      <c r="O10" s="27">
        <f t="shared" si="0"/>
        <v>163</v>
      </c>
      <c r="P10" s="26"/>
      <c r="Q10" s="28"/>
    </row>
    <row r="11" spans="1:16" ht="15">
      <c r="A11" s="25">
        <v>1</v>
      </c>
      <c r="B11" s="29" t="s">
        <v>20</v>
      </c>
      <c r="C11" s="30">
        <f>'[1]11-1'!E14</f>
        <v>483</v>
      </c>
      <c r="D11" s="30">
        <v>244</v>
      </c>
      <c r="E11" s="30">
        <v>284</v>
      </c>
      <c r="F11" s="30">
        <v>12</v>
      </c>
      <c r="G11" s="30">
        <v>350</v>
      </c>
      <c r="H11" s="31">
        <v>102</v>
      </c>
      <c r="I11" s="31">
        <v>32</v>
      </c>
      <c r="J11" s="30">
        <v>78</v>
      </c>
      <c r="K11" s="31">
        <v>118</v>
      </c>
      <c r="L11" s="31">
        <v>33</v>
      </c>
      <c r="M11" s="31">
        <v>35</v>
      </c>
      <c r="N11" s="30">
        <v>224</v>
      </c>
      <c r="O11" s="30">
        <v>100</v>
      </c>
      <c r="P11" s="26"/>
    </row>
    <row r="12" spans="1:16" ht="15">
      <c r="A12" s="25">
        <v>2</v>
      </c>
      <c r="B12" s="29" t="s">
        <v>21</v>
      </c>
      <c r="C12" s="30">
        <f>'[1]11-1'!E15</f>
        <v>106</v>
      </c>
      <c r="D12" s="30">
        <v>74</v>
      </c>
      <c r="E12" s="30">
        <v>42</v>
      </c>
      <c r="F12" s="30">
        <v>53</v>
      </c>
      <c r="G12" s="30">
        <v>22</v>
      </c>
      <c r="H12" s="31">
        <v>17</v>
      </c>
      <c r="I12" s="31">
        <v>8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26"/>
    </row>
    <row r="13" spans="1:16" ht="15">
      <c r="A13" s="25">
        <v>3</v>
      </c>
      <c r="B13" s="29" t="s">
        <v>22</v>
      </c>
      <c r="C13" s="30">
        <f>'[1]11-1'!E16</f>
        <v>45</v>
      </c>
      <c r="D13" s="30">
        <v>42</v>
      </c>
      <c r="E13" s="30">
        <v>12</v>
      </c>
      <c r="F13" s="30">
        <v>2</v>
      </c>
      <c r="G13" s="30">
        <v>38</v>
      </c>
      <c r="H13" s="31">
        <v>5</v>
      </c>
      <c r="I13" s="31">
        <v>0</v>
      </c>
      <c r="J13" s="30">
        <v>1</v>
      </c>
      <c r="K13" s="31">
        <v>6</v>
      </c>
      <c r="L13" s="31"/>
      <c r="M13" s="31">
        <v>1</v>
      </c>
      <c r="N13" s="30">
        <v>31</v>
      </c>
      <c r="O13" s="30">
        <v>5</v>
      </c>
      <c r="P13" s="26"/>
    </row>
    <row r="14" spans="1:16" ht="15">
      <c r="A14" s="25">
        <v>4</v>
      </c>
      <c r="B14" s="29" t="s">
        <v>7</v>
      </c>
      <c r="C14" s="30">
        <f>'[1]11-1'!E17</f>
        <v>101</v>
      </c>
      <c r="D14" s="30">
        <v>101</v>
      </c>
      <c r="E14" s="30">
        <v>63</v>
      </c>
      <c r="F14" s="30">
        <v>0</v>
      </c>
      <c r="G14" s="30">
        <v>97</v>
      </c>
      <c r="H14" s="31">
        <v>0</v>
      </c>
      <c r="I14" s="31">
        <v>1</v>
      </c>
      <c r="J14" s="30">
        <v>1</v>
      </c>
      <c r="K14" s="30">
        <v>0</v>
      </c>
      <c r="L14" s="30">
        <v>0</v>
      </c>
      <c r="M14" s="30">
        <v>0</v>
      </c>
      <c r="N14" s="30">
        <v>51</v>
      </c>
      <c r="O14" s="30">
        <v>0</v>
      </c>
      <c r="P14" s="26"/>
    </row>
    <row r="15" spans="1:16" ht="15">
      <c r="A15" s="25">
        <v>5</v>
      </c>
      <c r="B15" s="29" t="s">
        <v>8</v>
      </c>
      <c r="C15" s="30">
        <f>'[1]11-1'!E18</f>
        <v>70</v>
      </c>
      <c r="D15" s="30">
        <v>68</v>
      </c>
      <c r="E15" s="30">
        <v>48</v>
      </c>
      <c r="F15" s="30">
        <v>0</v>
      </c>
      <c r="G15" s="30">
        <v>53</v>
      </c>
      <c r="H15" s="31">
        <v>5</v>
      </c>
      <c r="I15" s="31">
        <v>2</v>
      </c>
      <c r="J15" s="30">
        <v>1</v>
      </c>
      <c r="K15" s="31">
        <v>26</v>
      </c>
      <c r="L15" s="30">
        <v>0</v>
      </c>
      <c r="M15" s="30">
        <v>0</v>
      </c>
      <c r="N15" s="30">
        <v>18</v>
      </c>
      <c r="O15" s="30">
        <v>4</v>
      </c>
      <c r="P15" s="26"/>
    </row>
    <row r="16" spans="1:16" ht="15">
      <c r="A16" s="25">
        <v>6</v>
      </c>
      <c r="B16" s="29" t="s">
        <v>9</v>
      </c>
      <c r="C16" s="30">
        <f>'[1]11-1'!E19</f>
        <v>56</v>
      </c>
      <c r="D16" s="30">
        <v>37</v>
      </c>
      <c r="E16" s="30">
        <v>35</v>
      </c>
      <c r="F16" s="30">
        <v>0</v>
      </c>
      <c r="G16" s="30">
        <v>54</v>
      </c>
      <c r="H16" s="31">
        <v>12</v>
      </c>
      <c r="I16" s="30">
        <v>0</v>
      </c>
      <c r="J16" s="30">
        <v>0</v>
      </c>
      <c r="K16" s="31">
        <v>3</v>
      </c>
      <c r="L16" s="30">
        <v>0</v>
      </c>
      <c r="M16" s="30">
        <v>0</v>
      </c>
      <c r="N16" s="30">
        <v>21</v>
      </c>
      <c r="O16" s="30">
        <v>12</v>
      </c>
      <c r="P16" s="26"/>
    </row>
    <row r="17" spans="1:16" ht="15">
      <c r="A17" s="25">
        <v>7</v>
      </c>
      <c r="B17" s="29" t="s">
        <v>10</v>
      </c>
      <c r="C17" s="30">
        <f>'[1]11-1'!E20</f>
        <v>0</v>
      </c>
      <c r="D17" s="30"/>
      <c r="E17" s="30"/>
      <c r="F17" s="30"/>
      <c r="G17" s="30"/>
      <c r="H17" s="31"/>
      <c r="I17" s="31"/>
      <c r="J17" s="30"/>
      <c r="K17" s="31"/>
      <c r="L17" s="31"/>
      <c r="M17" s="31"/>
      <c r="N17" s="30"/>
      <c r="O17" s="30"/>
      <c r="P17" s="26"/>
    </row>
    <row r="18" spans="1:16" ht="15">
      <c r="A18" s="25">
        <v>8</v>
      </c>
      <c r="B18" s="29" t="s">
        <v>11</v>
      </c>
      <c r="C18" s="30">
        <f>'[1]11-1'!E21</f>
        <v>127</v>
      </c>
      <c r="D18" s="30">
        <v>83</v>
      </c>
      <c r="E18" s="30">
        <v>127</v>
      </c>
      <c r="F18" s="30">
        <v>17</v>
      </c>
      <c r="G18" s="30">
        <v>127</v>
      </c>
      <c r="H18" s="31">
        <v>50</v>
      </c>
      <c r="I18" s="31">
        <v>24</v>
      </c>
      <c r="J18" s="30">
        <v>27</v>
      </c>
      <c r="K18" s="31">
        <v>13</v>
      </c>
      <c r="L18" s="31">
        <v>4</v>
      </c>
      <c r="M18" s="31">
        <v>3</v>
      </c>
      <c r="N18" s="30">
        <v>18</v>
      </c>
      <c r="O18" s="30">
        <v>14</v>
      </c>
      <c r="P18" s="26"/>
    </row>
    <row r="19" spans="1:16" ht="18" customHeight="1">
      <c r="A19" s="25">
        <v>9</v>
      </c>
      <c r="B19" s="29" t="s">
        <v>23</v>
      </c>
      <c r="C19" s="30">
        <f>'[1]11-1'!E22</f>
        <v>61</v>
      </c>
      <c r="D19" s="30">
        <v>11</v>
      </c>
      <c r="E19" s="30">
        <v>5</v>
      </c>
      <c r="F19" s="30">
        <v>0</v>
      </c>
      <c r="G19" s="30">
        <v>16</v>
      </c>
      <c r="H19" s="30">
        <v>0</v>
      </c>
      <c r="I19" s="30">
        <v>0</v>
      </c>
      <c r="J19" s="30">
        <v>2</v>
      </c>
      <c r="K19" s="31">
        <v>2</v>
      </c>
      <c r="L19" s="30">
        <v>0</v>
      </c>
      <c r="M19" s="30">
        <v>0</v>
      </c>
      <c r="N19" s="30">
        <v>11</v>
      </c>
      <c r="O19" s="30">
        <v>0</v>
      </c>
      <c r="P19" s="26"/>
    </row>
    <row r="20" spans="1:16" ht="18" customHeight="1">
      <c r="A20" s="25">
        <v>10</v>
      </c>
      <c r="B20" s="29" t="s">
        <v>24</v>
      </c>
      <c r="C20" s="30">
        <f>'[1]11-1'!E23</f>
        <v>43</v>
      </c>
      <c r="D20" s="30">
        <v>43</v>
      </c>
      <c r="E20" s="30">
        <v>20</v>
      </c>
      <c r="F20" s="30">
        <v>0</v>
      </c>
      <c r="G20" s="30">
        <v>43</v>
      </c>
      <c r="H20" s="31">
        <v>7</v>
      </c>
      <c r="I20" s="30">
        <v>0</v>
      </c>
      <c r="J20" s="30">
        <v>0</v>
      </c>
      <c r="K20" s="31">
        <v>2</v>
      </c>
      <c r="L20" s="30">
        <v>0</v>
      </c>
      <c r="M20" s="30">
        <v>0</v>
      </c>
      <c r="N20" s="30">
        <v>27</v>
      </c>
      <c r="O20" s="30">
        <v>27</v>
      </c>
      <c r="P20" s="26"/>
    </row>
    <row r="21" spans="1:16" ht="18" customHeight="1">
      <c r="A21" s="25">
        <v>11</v>
      </c>
      <c r="B21" s="32" t="s">
        <v>25</v>
      </c>
      <c r="C21" s="30">
        <f>'[1]11-1'!E24</f>
        <v>70</v>
      </c>
      <c r="D21" s="30">
        <v>70</v>
      </c>
      <c r="E21" s="30">
        <v>40</v>
      </c>
      <c r="F21" s="30">
        <v>0</v>
      </c>
      <c r="G21" s="30">
        <v>63</v>
      </c>
      <c r="H21" s="31">
        <v>11</v>
      </c>
      <c r="I21" s="31">
        <v>1</v>
      </c>
      <c r="J21" s="30">
        <v>10</v>
      </c>
      <c r="K21" s="31">
        <v>6</v>
      </c>
      <c r="L21" s="31">
        <v>2</v>
      </c>
      <c r="M21" s="31">
        <v>2</v>
      </c>
      <c r="N21" s="30">
        <v>27</v>
      </c>
      <c r="O21" s="30">
        <v>1</v>
      </c>
      <c r="P21" s="26"/>
    </row>
    <row r="22" spans="1:16" ht="35.25" customHeight="1">
      <c r="A22" s="23" t="s">
        <v>3</v>
      </c>
      <c r="B22" s="33" t="s">
        <v>26</v>
      </c>
      <c r="C22" s="27">
        <f aca="true" t="shared" si="1" ref="C22:O22">SUM(C23:C33)</f>
        <v>5895</v>
      </c>
      <c r="D22" s="27">
        <f t="shared" si="1"/>
        <v>3581</v>
      </c>
      <c r="E22" s="27">
        <f t="shared" si="1"/>
        <v>3040</v>
      </c>
      <c r="F22" s="27">
        <f t="shared" si="1"/>
        <v>186</v>
      </c>
      <c r="G22" s="27">
        <f t="shared" si="1"/>
        <v>4658</v>
      </c>
      <c r="H22" s="27">
        <f t="shared" si="1"/>
        <v>584</v>
      </c>
      <c r="I22" s="27">
        <f t="shared" si="1"/>
        <v>189</v>
      </c>
      <c r="J22" s="27">
        <f t="shared" si="1"/>
        <v>586</v>
      </c>
      <c r="K22" s="27">
        <f t="shared" si="1"/>
        <v>590</v>
      </c>
      <c r="L22" s="27">
        <f t="shared" si="1"/>
        <v>305</v>
      </c>
      <c r="M22" s="27">
        <f t="shared" si="1"/>
        <v>496</v>
      </c>
      <c r="N22" s="27">
        <f t="shared" si="1"/>
        <v>3142</v>
      </c>
      <c r="O22" s="27">
        <f t="shared" si="1"/>
        <v>1337</v>
      </c>
      <c r="P22" s="26"/>
    </row>
    <row r="23" spans="1:16" ht="17.25" customHeight="1">
      <c r="A23" s="25">
        <v>1</v>
      </c>
      <c r="B23" s="29" t="s">
        <v>20</v>
      </c>
      <c r="C23" s="30">
        <f>'[1]11-1'!E26</f>
        <v>14</v>
      </c>
      <c r="D23" s="30">
        <v>0</v>
      </c>
      <c r="E23" s="30">
        <v>0</v>
      </c>
      <c r="F23" s="30">
        <v>0</v>
      </c>
      <c r="G23" s="2">
        <v>14</v>
      </c>
      <c r="H23" s="30">
        <v>0</v>
      </c>
      <c r="I23" s="30">
        <v>0</v>
      </c>
      <c r="J23" s="2">
        <v>3</v>
      </c>
      <c r="K23" s="34">
        <v>2</v>
      </c>
      <c r="L23" s="30">
        <v>0</v>
      </c>
      <c r="M23" s="30">
        <v>0</v>
      </c>
      <c r="N23" s="30">
        <v>0</v>
      </c>
      <c r="O23" s="30">
        <v>0</v>
      </c>
      <c r="P23" s="26"/>
    </row>
    <row r="24" spans="1:16" ht="17.25" customHeight="1">
      <c r="A24" s="25">
        <v>2</v>
      </c>
      <c r="B24" s="29" t="s">
        <v>21</v>
      </c>
      <c r="C24" s="30">
        <f>'[1]11-1'!E27</f>
        <v>192</v>
      </c>
      <c r="D24" s="30">
        <v>17</v>
      </c>
      <c r="E24" s="30">
        <v>27</v>
      </c>
      <c r="F24" s="30">
        <v>3</v>
      </c>
      <c r="G24" s="30">
        <v>168</v>
      </c>
      <c r="H24" s="31">
        <v>38</v>
      </c>
      <c r="I24" s="31">
        <v>2</v>
      </c>
      <c r="J24" s="30">
        <v>40</v>
      </c>
      <c r="K24" s="31">
        <v>14</v>
      </c>
      <c r="L24" s="31">
        <v>53</v>
      </c>
      <c r="M24" s="31">
        <v>35</v>
      </c>
      <c r="N24" s="30">
        <v>86</v>
      </c>
      <c r="O24" s="30">
        <v>76</v>
      </c>
      <c r="P24" s="26"/>
    </row>
    <row r="25" spans="1:16" ht="17.25" customHeight="1">
      <c r="A25" s="25">
        <v>3</v>
      </c>
      <c r="B25" s="29" t="s">
        <v>22</v>
      </c>
      <c r="C25" s="30">
        <f>'[1]11-1'!E28</f>
        <v>551</v>
      </c>
      <c r="D25" s="30">
        <v>393</v>
      </c>
      <c r="E25" s="30">
        <v>237</v>
      </c>
      <c r="F25" s="30">
        <v>49</v>
      </c>
      <c r="G25" s="30">
        <v>400</v>
      </c>
      <c r="H25" s="31">
        <v>31</v>
      </c>
      <c r="I25" s="31">
        <v>15</v>
      </c>
      <c r="J25" s="30">
        <v>44</v>
      </c>
      <c r="K25" s="31">
        <v>27</v>
      </c>
      <c r="L25" s="31">
        <v>14</v>
      </c>
      <c r="M25" s="31">
        <v>38</v>
      </c>
      <c r="N25" s="30">
        <v>293</v>
      </c>
      <c r="O25" s="30">
        <v>93</v>
      </c>
      <c r="P25" s="26"/>
    </row>
    <row r="26" spans="1:16" ht="17.25" customHeight="1">
      <c r="A26" s="25">
        <v>4</v>
      </c>
      <c r="B26" s="29" t="s">
        <v>7</v>
      </c>
      <c r="C26" s="30">
        <f>'[1]11-1'!E29</f>
        <v>862</v>
      </c>
      <c r="D26" s="30">
        <v>662</v>
      </c>
      <c r="E26" s="30">
        <v>428</v>
      </c>
      <c r="F26" s="30">
        <v>46</v>
      </c>
      <c r="G26" s="30">
        <v>502</v>
      </c>
      <c r="H26" s="31">
        <v>99</v>
      </c>
      <c r="I26" s="31">
        <v>38</v>
      </c>
      <c r="J26" s="30">
        <v>23</v>
      </c>
      <c r="K26" s="31">
        <v>39</v>
      </c>
      <c r="L26" s="30">
        <v>0</v>
      </c>
      <c r="M26" s="31">
        <v>6</v>
      </c>
      <c r="N26" s="30">
        <v>383</v>
      </c>
      <c r="O26" s="30">
        <v>83</v>
      </c>
      <c r="P26" s="26"/>
    </row>
    <row r="27" spans="1:16" ht="17.25" customHeight="1">
      <c r="A27" s="25">
        <v>5</v>
      </c>
      <c r="B27" s="29" t="s">
        <v>8</v>
      </c>
      <c r="C27" s="30">
        <f>'[1]11-1'!E30</f>
        <v>32</v>
      </c>
      <c r="D27" s="30">
        <v>20</v>
      </c>
      <c r="E27" s="30">
        <v>24</v>
      </c>
      <c r="F27" s="30">
        <v>0</v>
      </c>
      <c r="G27" s="30">
        <v>24</v>
      </c>
      <c r="H27" s="30">
        <v>0</v>
      </c>
      <c r="I27" s="30">
        <v>0</v>
      </c>
      <c r="J27" s="30">
        <v>2</v>
      </c>
      <c r="K27" s="31">
        <v>6</v>
      </c>
      <c r="L27" s="30">
        <v>0</v>
      </c>
      <c r="M27" s="30">
        <v>0</v>
      </c>
      <c r="N27" s="30">
        <v>12</v>
      </c>
      <c r="O27" s="30">
        <v>3</v>
      </c>
      <c r="P27" s="26"/>
    </row>
    <row r="28" spans="1:16" ht="17.25" customHeight="1">
      <c r="A28" s="25">
        <v>6</v>
      </c>
      <c r="B28" s="29" t="s">
        <v>9</v>
      </c>
      <c r="C28" s="30">
        <f>'[1]11-1'!E31</f>
        <v>295</v>
      </c>
      <c r="D28" s="30">
        <v>91</v>
      </c>
      <c r="E28" s="30">
        <v>231</v>
      </c>
      <c r="F28" s="30">
        <v>1</v>
      </c>
      <c r="G28" s="30">
        <v>253</v>
      </c>
      <c r="H28" s="31">
        <v>17</v>
      </c>
      <c r="I28" s="31">
        <v>3</v>
      </c>
      <c r="J28" s="30">
        <v>3</v>
      </c>
      <c r="K28" s="31">
        <v>34</v>
      </c>
      <c r="L28" s="30">
        <v>0</v>
      </c>
      <c r="M28" s="31">
        <v>1</v>
      </c>
      <c r="N28" s="30">
        <v>227</v>
      </c>
      <c r="O28" s="30">
        <v>40</v>
      </c>
      <c r="P28" s="26"/>
    </row>
    <row r="29" spans="1:16" ht="17.25" customHeight="1">
      <c r="A29" s="25">
        <v>7</v>
      </c>
      <c r="B29" s="29" t="s">
        <v>10</v>
      </c>
      <c r="C29" s="30">
        <f>'[1]11-1'!E32</f>
        <v>683</v>
      </c>
      <c r="D29" s="30">
        <v>436</v>
      </c>
      <c r="E29" s="30">
        <v>330</v>
      </c>
      <c r="F29" s="30">
        <v>26</v>
      </c>
      <c r="G29" s="30">
        <v>576</v>
      </c>
      <c r="H29" s="31">
        <v>71</v>
      </c>
      <c r="I29" s="31">
        <v>42</v>
      </c>
      <c r="J29" s="30">
        <v>52</v>
      </c>
      <c r="K29" s="31">
        <v>36</v>
      </c>
      <c r="L29" s="31">
        <v>91</v>
      </c>
      <c r="M29" s="31">
        <v>45</v>
      </c>
      <c r="N29" s="30">
        <v>429</v>
      </c>
      <c r="O29" s="30">
        <v>233</v>
      </c>
      <c r="P29" s="26"/>
    </row>
    <row r="30" spans="1:16" ht="17.25" customHeight="1">
      <c r="A30" s="25">
        <v>8</v>
      </c>
      <c r="B30" s="29" t="s">
        <v>11</v>
      </c>
      <c r="C30" s="30">
        <f>'[1]11-1'!E33</f>
        <v>779</v>
      </c>
      <c r="D30" s="30">
        <v>420</v>
      </c>
      <c r="E30" s="30">
        <v>557</v>
      </c>
      <c r="F30" s="30">
        <v>19</v>
      </c>
      <c r="G30" s="30">
        <v>705</v>
      </c>
      <c r="H30" s="31">
        <v>127</v>
      </c>
      <c r="I30" s="31">
        <v>38</v>
      </c>
      <c r="J30" s="30">
        <v>252</v>
      </c>
      <c r="K30" s="31">
        <v>243</v>
      </c>
      <c r="L30" s="31">
        <v>27</v>
      </c>
      <c r="M30" s="31">
        <v>205</v>
      </c>
      <c r="N30" s="30">
        <v>145</v>
      </c>
      <c r="O30" s="30">
        <v>107</v>
      </c>
      <c r="P30" s="26"/>
    </row>
    <row r="31" spans="1:16" ht="17.25" customHeight="1">
      <c r="A31" s="25">
        <v>9</v>
      </c>
      <c r="B31" s="29" t="s">
        <v>23</v>
      </c>
      <c r="C31" s="30">
        <f>'[1]11-1'!E34</f>
        <v>974</v>
      </c>
      <c r="D31" s="30">
        <v>549</v>
      </c>
      <c r="E31" s="30">
        <v>392</v>
      </c>
      <c r="F31" s="30">
        <v>17</v>
      </c>
      <c r="G31" s="30">
        <v>816</v>
      </c>
      <c r="H31" s="31">
        <v>31</v>
      </c>
      <c r="I31" s="31">
        <v>14</v>
      </c>
      <c r="J31" s="30">
        <v>89</v>
      </c>
      <c r="K31" s="31">
        <v>95</v>
      </c>
      <c r="L31" s="31">
        <v>31</v>
      </c>
      <c r="M31" s="31">
        <v>55</v>
      </c>
      <c r="N31" s="30">
        <v>619</v>
      </c>
      <c r="O31" s="30">
        <v>279</v>
      </c>
      <c r="P31" s="26"/>
    </row>
    <row r="32" spans="1:16" ht="17.25" customHeight="1">
      <c r="A32" s="25">
        <v>10</v>
      </c>
      <c r="B32" s="29" t="s">
        <v>24</v>
      </c>
      <c r="C32" s="30">
        <f>'[1]11-1'!E35</f>
        <v>535</v>
      </c>
      <c r="D32" s="30">
        <v>430</v>
      </c>
      <c r="E32" s="30">
        <v>301</v>
      </c>
      <c r="F32" s="30">
        <v>6</v>
      </c>
      <c r="G32" s="30">
        <v>456</v>
      </c>
      <c r="H32" s="31">
        <v>19</v>
      </c>
      <c r="I32" s="31">
        <v>14</v>
      </c>
      <c r="J32" s="30">
        <v>12</v>
      </c>
      <c r="K32" s="31">
        <v>60</v>
      </c>
      <c r="L32" s="31">
        <v>38</v>
      </c>
      <c r="M32" s="31">
        <v>51</v>
      </c>
      <c r="N32" s="30">
        <v>278</v>
      </c>
      <c r="O32" s="30">
        <v>239</v>
      </c>
      <c r="P32" s="26"/>
    </row>
    <row r="33" spans="1:16" ht="17.25" customHeight="1">
      <c r="A33" s="25">
        <v>11</v>
      </c>
      <c r="B33" s="32" t="s">
        <v>25</v>
      </c>
      <c r="C33" s="30">
        <f>'[1]11-1'!E36</f>
        <v>978</v>
      </c>
      <c r="D33" s="30">
        <v>563</v>
      </c>
      <c r="E33" s="30">
        <v>513</v>
      </c>
      <c r="F33" s="30">
        <v>19</v>
      </c>
      <c r="G33" s="30">
        <v>744</v>
      </c>
      <c r="H33" s="31">
        <v>151</v>
      </c>
      <c r="I33" s="31">
        <v>23</v>
      </c>
      <c r="J33" s="30">
        <v>66</v>
      </c>
      <c r="K33" s="31">
        <v>34</v>
      </c>
      <c r="L33" s="31">
        <v>51</v>
      </c>
      <c r="M33" s="31">
        <v>60</v>
      </c>
      <c r="N33" s="30">
        <v>670</v>
      </c>
      <c r="O33" s="30">
        <v>184</v>
      </c>
      <c r="P33" s="26"/>
    </row>
    <row r="34" spans="1:16" ht="28.5">
      <c r="A34" s="23" t="s">
        <v>4</v>
      </c>
      <c r="B34" s="33" t="s">
        <v>37</v>
      </c>
      <c r="C34" s="27">
        <f aca="true" t="shared" si="2" ref="C34:O34">C22+C10</f>
        <v>7057</v>
      </c>
      <c r="D34" s="27">
        <f t="shared" si="2"/>
        <v>4354</v>
      </c>
      <c r="E34" s="27">
        <f t="shared" si="2"/>
        <v>3716</v>
      </c>
      <c r="F34" s="27">
        <f t="shared" si="2"/>
        <v>270</v>
      </c>
      <c r="G34" s="27">
        <f t="shared" si="2"/>
        <v>5521</v>
      </c>
      <c r="H34" s="27">
        <f t="shared" si="2"/>
        <v>793</v>
      </c>
      <c r="I34" s="27">
        <f t="shared" si="2"/>
        <v>257</v>
      </c>
      <c r="J34" s="27">
        <f t="shared" si="2"/>
        <v>706</v>
      </c>
      <c r="K34" s="27">
        <f t="shared" si="2"/>
        <v>766</v>
      </c>
      <c r="L34" s="27">
        <f t="shared" si="2"/>
        <v>344</v>
      </c>
      <c r="M34" s="27">
        <f t="shared" si="2"/>
        <v>537</v>
      </c>
      <c r="N34" s="27">
        <f t="shared" si="2"/>
        <v>3570</v>
      </c>
      <c r="O34" s="27">
        <f t="shared" si="2"/>
        <v>1500</v>
      </c>
      <c r="P34" s="26"/>
    </row>
    <row r="35" spans="1:16" ht="15">
      <c r="A35" s="25">
        <v>1</v>
      </c>
      <c r="B35" s="29" t="s">
        <v>20</v>
      </c>
      <c r="C35" s="30">
        <f aca="true" t="shared" si="3" ref="C35:C45">C23+C11</f>
        <v>497</v>
      </c>
      <c r="D35" s="30">
        <f aca="true" t="shared" si="4" ref="D35:O38">D11+D23</f>
        <v>244</v>
      </c>
      <c r="E35" s="30">
        <f t="shared" si="4"/>
        <v>284</v>
      </c>
      <c r="F35" s="30">
        <f t="shared" si="4"/>
        <v>12</v>
      </c>
      <c r="G35" s="30">
        <f t="shared" si="4"/>
        <v>364</v>
      </c>
      <c r="H35" s="30">
        <f t="shared" si="4"/>
        <v>102</v>
      </c>
      <c r="I35" s="30">
        <f t="shared" si="4"/>
        <v>32</v>
      </c>
      <c r="J35" s="30">
        <f t="shared" si="4"/>
        <v>81</v>
      </c>
      <c r="K35" s="30">
        <f t="shared" si="4"/>
        <v>120</v>
      </c>
      <c r="L35" s="30">
        <f t="shared" si="4"/>
        <v>33</v>
      </c>
      <c r="M35" s="30">
        <f t="shared" si="4"/>
        <v>35</v>
      </c>
      <c r="N35" s="30">
        <f t="shared" si="4"/>
        <v>224</v>
      </c>
      <c r="O35" s="30">
        <f t="shared" si="4"/>
        <v>100</v>
      </c>
      <c r="P35" s="26"/>
    </row>
    <row r="36" spans="1:16" ht="15">
      <c r="A36" s="25">
        <v>2</v>
      </c>
      <c r="B36" s="29" t="s">
        <v>21</v>
      </c>
      <c r="C36" s="30">
        <f t="shared" si="3"/>
        <v>298</v>
      </c>
      <c r="D36" s="30">
        <f t="shared" si="4"/>
        <v>91</v>
      </c>
      <c r="E36" s="30">
        <f t="shared" si="4"/>
        <v>69</v>
      </c>
      <c r="F36" s="30">
        <f t="shared" si="4"/>
        <v>56</v>
      </c>
      <c r="G36" s="30">
        <f t="shared" si="4"/>
        <v>190</v>
      </c>
      <c r="H36" s="30">
        <f t="shared" si="4"/>
        <v>55</v>
      </c>
      <c r="I36" s="30">
        <f t="shared" si="4"/>
        <v>10</v>
      </c>
      <c r="J36" s="30">
        <f t="shared" si="4"/>
        <v>40</v>
      </c>
      <c r="K36" s="30">
        <f t="shared" si="4"/>
        <v>14</v>
      </c>
      <c r="L36" s="30">
        <f t="shared" si="4"/>
        <v>53</v>
      </c>
      <c r="M36" s="30">
        <f t="shared" si="4"/>
        <v>35</v>
      </c>
      <c r="N36" s="30">
        <f t="shared" si="4"/>
        <v>86</v>
      </c>
      <c r="O36" s="30">
        <f t="shared" si="4"/>
        <v>76</v>
      </c>
      <c r="P36" s="26"/>
    </row>
    <row r="37" spans="1:16" ht="15">
      <c r="A37" s="25">
        <v>3</v>
      </c>
      <c r="B37" s="29" t="s">
        <v>22</v>
      </c>
      <c r="C37" s="30">
        <f t="shared" si="3"/>
        <v>596</v>
      </c>
      <c r="D37" s="30">
        <f t="shared" si="4"/>
        <v>435</v>
      </c>
      <c r="E37" s="30">
        <f t="shared" si="4"/>
        <v>249</v>
      </c>
      <c r="F37" s="30">
        <f t="shared" si="4"/>
        <v>51</v>
      </c>
      <c r="G37" s="30">
        <f t="shared" si="4"/>
        <v>438</v>
      </c>
      <c r="H37" s="30">
        <f t="shared" si="4"/>
        <v>36</v>
      </c>
      <c r="I37" s="30">
        <f t="shared" si="4"/>
        <v>15</v>
      </c>
      <c r="J37" s="30">
        <f t="shared" si="4"/>
        <v>45</v>
      </c>
      <c r="K37" s="30">
        <f t="shared" si="4"/>
        <v>33</v>
      </c>
      <c r="L37" s="30">
        <f t="shared" si="4"/>
        <v>14</v>
      </c>
      <c r="M37" s="30">
        <f t="shared" si="4"/>
        <v>39</v>
      </c>
      <c r="N37" s="30">
        <f t="shared" si="4"/>
        <v>324</v>
      </c>
      <c r="O37" s="30">
        <f t="shared" si="4"/>
        <v>98</v>
      </c>
      <c r="P37" s="26"/>
    </row>
    <row r="38" spans="1:16" ht="15">
      <c r="A38" s="25">
        <v>4</v>
      </c>
      <c r="B38" s="29" t="s">
        <v>7</v>
      </c>
      <c r="C38" s="30">
        <f t="shared" si="3"/>
        <v>963</v>
      </c>
      <c r="D38" s="30">
        <f t="shared" si="4"/>
        <v>763</v>
      </c>
      <c r="E38" s="30">
        <f t="shared" si="4"/>
        <v>491</v>
      </c>
      <c r="F38" s="30">
        <f t="shared" si="4"/>
        <v>46</v>
      </c>
      <c r="G38" s="30">
        <f t="shared" si="4"/>
        <v>599</v>
      </c>
      <c r="H38" s="30">
        <f t="shared" si="4"/>
        <v>99</v>
      </c>
      <c r="I38" s="30">
        <f t="shared" si="4"/>
        <v>39</v>
      </c>
      <c r="J38" s="30">
        <f t="shared" si="4"/>
        <v>24</v>
      </c>
      <c r="K38" s="30">
        <f t="shared" si="4"/>
        <v>39</v>
      </c>
      <c r="L38" s="30">
        <v>0</v>
      </c>
      <c r="M38" s="30">
        <f t="shared" si="4"/>
        <v>6</v>
      </c>
      <c r="N38" s="30">
        <f t="shared" si="4"/>
        <v>434</v>
      </c>
      <c r="O38" s="30">
        <f t="shared" si="4"/>
        <v>83</v>
      </c>
      <c r="P38" s="26"/>
    </row>
    <row r="39" spans="1:16" ht="15">
      <c r="A39" s="25">
        <v>5</v>
      </c>
      <c r="B39" s="29" t="s">
        <v>8</v>
      </c>
      <c r="C39" s="30">
        <f t="shared" si="3"/>
        <v>102</v>
      </c>
      <c r="D39" s="30">
        <f>D27+D15</f>
        <v>88</v>
      </c>
      <c r="E39" s="30">
        <f>E27+E15</f>
        <v>72</v>
      </c>
      <c r="F39" s="30">
        <v>0</v>
      </c>
      <c r="G39" s="30">
        <f aca="true" t="shared" si="5" ref="G39:K40">G27+G15</f>
        <v>77</v>
      </c>
      <c r="H39" s="30">
        <f t="shared" si="5"/>
        <v>5</v>
      </c>
      <c r="I39" s="30">
        <f t="shared" si="5"/>
        <v>2</v>
      </c>
      <c r="J39" s="30">
        <f t="shared" si="5"/>
        <v>3</v>
      </c>
      <c r="K39" s="30">
        <f t="shared" si="5"/>
        <v>32</v>
      </c>
      <c r="L39" s="30">
        <v>0</v>
      </c>
      <c r="M39" s="30">
        <v>0</v>
      </c>
      <c r="N39" s="30">
        <f>N27+N15</f>
        <v>30</v>
      </c>
      <c r="O39" s="30">
        <f>O27+O15</f>
        <v>7</v>
      </c>
      <c r="P39" s="26"/>
    </row>
    <row r="40" spans="1:16" ht="15">
      <c r="A40" s="25">
        <v>6</v>
      </c>
      <c r="B40" s="29" t="s">
        <v>9</v>
      </c>
      <c r="C40" s="30">
        <f t="shared" si="3"/>
        <v>351</v>
      </c>
      <c r="D40" s="30">
        <f>D28+D16</f>
        <v>128</v>
      </c>
      <c r="E40" s="30">
        <f>E28+E16</f>
        <v>266</v>
      </c>
      <c r="F40" s="30">
        <f>F28+F16</f>
        <v>1</v>
      </c>
      <c r="G40" s="30">
        <f t="shared" si="5"/>
        <v>307</v>
      </c>
      <c r="H40" s="30">
        <f t="shared" si="5"/>
        <v>29</v>
      </c>
      <c r="I40" s="30">
        <f t="shared" si="5"/>
        <v>3</v>
      </c>
      <c r="J40" s="30">
        <f t="shared" si="5"/>
        <v>3</v>
      </c>
      <c r="K40" s="30">
        <f t="shared" si="5"/>
        <v>37</v>
      </c>
      <c r="L40" s="30">
        <v>0</v>
      </c>
      <c r="M40" s="30">
        <f>M28+M16</f>
        <v>1</v>
      </c>
      <c r="N40" s="30">
        <f>N28+N16</f>
        <v>248</v>
      </c>
      <c r="O40" s="30">
        <f>O28+O16</f>
        <v>52</v>
      </c>
      <c r="P40" s="26"/>
    </row>
    <row r="41" spans="1:16" ht="15">
      <c r="A41" s="25">
        <v>7</v>
      </c>
      <c r="B41" s="29" t="s">
        <v>10</v>
      </c>
      <c r="C41" s="30">
        <f t="shared" si="3"/>
        <v>683</v>
      </c>
      <c r="D41" s="30">
        <f aca="true" t="shared" si="6" ref="D41:O45">D17+D29</f>
        <v>436</v>
      </c>
      <c r="E41" s="30">
        <f t="shared" si="6"/>
        <v>330</v>
      </c>
      <c r="F41" s="30">
        <f t="shared" si="6"/>
        <v>26</v>
      </c>
      <c r="G41" s="30">
        <f t="shared" si="6"/>
        <v>576</v>
      </c>
      <c r="H41" s="30">
        <f t="shared" si="6"/>
        <v>71</v>
      </c>
      <c r="I41" s="30">
        <f t="shared" si="6"/>
        <v>42</v>
      </c>
      <c r="J41" s="30">
        <f t="shared" si="6"/>
        <v>52</v>
      </c>
      <c r="K41" s="30">
        <f t="shared" si="6"/>
        <v>36</v>
      </c>
      <c r="L41" s="30">
        <f t="shared" si="6"/>
        <v>91</v>
      </c>
      <c r="M41" s="30">
        <f t="shared" si="6"/>
        <v>45</v>
      </c>
      <c r="N41" s="30">
        <f t="shared" si="6"/>
        <v>429</v>
      </c>
      <c r="O41" s="30">
        <f t="shared" si="6"/>
        <v>233</v>
      </c>
      <c r="P41" s="26"/>
    </row>
    <row r="42" spans="1:16" ht="15">
      <c r="A42" s="25">
        <v>8</v>
      </c>
      <c r="B42" s="29" t="s">
        <v>11</v>
      </c>
      <c r="C42" s="30">
        <f t="shared" si="3"/>
        <v>906</v>
      </c>
      <c r="D42" s="30">
        <f t="shared" si="6"/>
        <v>503</v>
      </c>
      <c r="E42" s="30">
        <f t="shared" si="6"/>
        <v>684</v>
      </c>
      <c r="F42" s="30">
        <f t="shared" si="6"/>
        <v>36</v>
      </c>
      <c r="G42" s="30">
        <f t="shared" si="6"/>
        <v>832</v>
      </c>
      <c r="H42" s="30">
        <f t="shared" si="6"/>
        <v>177</v>
      </c>
      <c r="I42" s="30">
        <f t="shared" si="6"/>
        <v>62</v>
      </c>
      <c r="J42" s="30">
        <f t="shared" si="6"/>
        <v>279</v>
      </c>
      <c r="K42" s="30">
        <f t="shared" si="6"/>
        <v>256</v>
      </c>
      <c r="L42" s="30">
        <f t="shared" si="6"/>
        <v>31</v>
      </c>
      <c r="M42" s="30">
        <f t="shared" si="6"/>
        <v>208</v>
      </c>
      <c r="N42" s="30">
        <f t="shared" si="6"/>
        <v>163</v>
      </c>
      <c r="O42" s="30">
        <f t="shared" si="6"/>
        <v>121</v>
      </c>
      <c r="P42" s="26"/>
    </row>
    <row r="43" spans="1:16" ht="15" customHeight="1">
      <c r="A43" s="25">
        <v>9</v>
      </c>
      <c r="B43" s="29" t="s">
        <v>23</v>
      </c>
      <c r="C43" s="30">
        <f t="shared" si="3"/>
        <v>1035</v>
      </c>
      <c r="D43" s="30">
        <f t="shared" si="6"/>
        <v>560</v>
      </c>
      <c r="E43" s="30">
        <f t="shared" si="6"/>
        <v>397</v>
      </c>
      <c r="F43" s="30">
        <f t="shared" si="6"/>
        <v>17</v>
      </c>
      <c r="G43" s="30">
        <f t="shared" si="6"/>
        <v>832</v>
      </c>
      <c r="H43" s="30">
        <f t="shared" si="6"/>
        <v>31</v>
      </c>
      <c r="I43" s="30">
        <f t="shared" si="6"/>
        <v>14</v>
      </c>
      <c r="J43" s="30">
        <f t="shared" si="6"/>
        <v>91</v>
      </c>
      <c r="K43" s="30">
        <f t="shared" si="6"/>
        <v>97</v>
      </c>
      <c r="L43" s="30">
        <f t="shared" si="6"/>
        <v>31</v>
      </c>
      <c r="M43" s="30">
        <f t="shared" si="6"/>
        <v>55</v>
      </c>
      <c r="N43" s="30">
        <f t="shared" si="6"/>
        <v>630</v>
      </c>
      <c r="O43" s="30">
        <f t="shared" si="6"/>
        <v>279</v>
      </c>
      <c r="P43" s="26"/>
    </row>
    <row r="44" spans="1:16" ht="15" customHeight="1">
      <c r="A44" s="25">
        <v>10</v>
      </c>
      <c r="B44" s="29" t="s">
        <v>24</v>
      </c>
      <c r="C44" s="30">
        <f t="shared" si="3"/>
        <v>578</v>
      </c>
      <c r="D44" s="30">
        <f t="shared" si="6"/>
        <v>473</v>
      </c>
      <c r="E44" s="30">
        <f t="shared" si="6"/>
        <v>321</v>
      </c>
      <c r="F44" s="30">
        <f t="shared" si="6"/>
        <v>6</v>
      </c>
      <c r="G44" s="30">
        <f t="shared" si="6"/>
        <v>499</v>
      </c>
      <c r="H44" s="30">
        <f t="shared" si="6"/>
        <v>26</v>
      </c>
      <c r="I44" s="30">
        <f t="shared" si="6"/>
        <v>14</v>
      </c>
      <c r="J44" s="30">
        <f t="shared" si="6"/>
        <v>12</v>
      </c>
      <c r="K44" s="30">
        <f t="shared" si="6"/>
        <v>62</v>
      </c>
      <c r="L44" s="30">
        <f t="shared" si="6"/>
        <v>38</v>
      </c>
      <c r="M44" s="30">
        <f t="shared" si="6"/>
        <v>51</v>
      </c>
      <c r="N44" s="30">
        <f t="shared" si="6"/>
        <v>305</v>
      </c>
      <c r="O44" s="30">
        <f t="shared" si="6"/>
        <v>266</v>
      </c>
      <c r="P44" s="26"/>
    </row>
    <row r="45" spans="1:16" ht="15" customHeight="1">
      <c r="A45" s="25">
        <v>11</v>
      </c>
      <c r="B45" s="32" t="s">
        <v>25</v>
      </c>
      <c r="C45" s="30">
        <f t="shared" si="3"/>
        <v>1048</v>
      </c>
      <c r="D45" s="30">
        <f t="shared" si="6"/>
        <v>633</v>
      </c>
      <c r="E45" s="30">
        <f t="shared" si="6"/>
        <v>553</v>
      </c>
      <c r="F45" s="30">
        <f t="shared" si="6"/>
        <v>19</v>
      </c>
      <c r="G45" s="30">
        <f t="shared" si="6"/>
        <v>807</v>
      </c>
      <c r="H45" s="30">
        <f t="shared" si="6"/>
        <v>162</v>
      </c>
      <c r="I45" s="30">
        <f t="shared" si="6"/>
        <v>24</v>
      </c>
      <c r="J45" s="30">
        <f t="shared" si="6"/>
        <v>76</v>
      </c>
      <c r="K45" s="30">
        <f t="shared" si="6"/>
        <v>40</v>
      </c>
      <c r="L45" s="30">
        <f t="shared" si="6"/>
        <v>53</v>
      </c>
      <c r="M45" s="30">
        <f t="shared" si="6"/>
        <v>62</v>
      </c>
      <c r="N45" s="30">
        <f t="shared" si="6"/>
        <v>697</v>
      </c>
      <c r="O45" s="30">
        <f t="shared" si="6"/>
        <v>185</v>
      </c>
      <c r="P45" s="26"/>
    </row>
    <row r="46" ht="16.5">
      <c r="A46" s="20"/>
    </row>
    <row r="47" spans="1:15" ht="46.5" customHeight="1">
      <c r="A47" s="64" t="s">
        <v>38</v>
      </c>
      <c r="B47" s="55" t="s">
        <v>39</v>
      </c>
      <c r="C47" s="56"/>
      <c r="D47" s="58" t="s">
        <v>40</v>
      </c>
      <c r="E47" s="58"/>
      <c r="F47" s="55" t="s">
        <v>41</v>
      </c>
      <c r="G47" s="56"/>
      <c r="H47" s="55" t="s">
        <v>42</v>
      </c>
      <c r="I47" s="56"/>
      <c r="J47" s="55" t="s">
        <v>43</v>
      </c>
      <c r="K47" s="57"/>
      <c r="L47" s="56"/>
      <c r="M47" s="58" t="s">
        <v>44</v>
      </c>
      <c r="N47" s="58"/>
      <c r="O47" s="58"/>
    </row>
    <row r="48" spans="1:15" ht="37.5" customHeight="1">
      <c r="A48" s="64"/>
      <c r="B48" s="58" t="s">
        <v>45</v>
      </c>
      <c r="C48" s="58"/>
      <c r="D48" s="58" t="s">
        <v>46</v>
      </c>
      <c r="E48" s="58"/>
      <c r="F48" s="58" t="s">
        <v>47</v>
      </c>
      <c r="G48" s="58"/>
      <c r="H48" s="58" t="s">
        <v>48</v>
      </c>
      <c r="I48" s="58"/>
      <c r="J48" s="58" t="s">
        <v>49</v>
      </c>
      <c r="K48" s="58"/>
      <c r="L48" s="58"/>
      <c r="M48" s="58" t="s">
        <v>50</v>
      </c>
      <c r="N48" s="58"/>
      <c r="O48" s="58"/>
    </row>
    <row r="49" ht="14.25">
      <c r="A49" s="35"/>
    </row>
    <row r="50" spans="1:3" ht="14.25">
      <c r="A50" s="65"/>
      <c r="B50" s="43"/>
      <c r="C50" s="61"/>
    </row>
    <row r="51" spans="1:3" ht="14.25">
      <c r="A51" s="65"/>
      <c r="B51" s="43"/>
      <c r="C51" s="61"/>
    </row>
    <row r="52" spans="1:3" ht="14.25">
      <c r="A52" s="65"/>
      <c r="B52" s="43"/>
      <c r="C52" s="61"/>
    </row>
    <row r="53" spans="1:3" ht="14.25">
      <c r="A53" s="65"/>
      <c r="B53" s="43"/>
      <c r="C53" s="61"/>
    </row>
    <row r="54" spans="1:3" ht="14.25">
      <c r="A54" s="65"/>
      <c r="B54" s="43"/>
      <c r="C54" s="61"/>
    </row>
  </sheetData>
  <sheetProtection/>
  <mergeCells count="25">
    <mergeCell ref="D48:E48"/>
    <mergeCell ref="F48:G48"/>
    <mergeCell ref="A50:A54"/>
    <mergeCell ref="B50:B54"/>
    <mergeCell ref="C50:C54"/>
    <mergeCell ref="B48:C48"/>
    <mergeCell ref="H48:I48"/>
    <mergeCell ref="J48:L48"/>
    <mergeCell ref="M48:O48"/>
    <mergeCell ref="A8:A9"/>
    <mergeCell ref="C8:C9"/>
    <mergeCell ref="D8:O8"/>
    <mergeCell ref="A47:A48"/>
    <mergeCell ref="B47:C47"/>
    <mergeCell ref="D47:E47"/>
    <mergeCell ref="F47:G47"/>
    <mergeCell ref="H47:I47"/>
    <mergeCell ref="J47:L47"/>
    <mergeCell ref="M47:O47"/>
    <mergeCell ref="A1:E2"/>
    <mergeCell ref="I1:O1"/>
    <mergeCell ref="I2:O2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85" zoomScaleNormal="85" zoomScalePageLayoutView="0" workbookViewId="0" topLeftCell="A1">
      <selection activeCell="R10" sqref="R10"/>
    </sheetView>
  </sheetViews>
  <sheetFormatPr defaultColWidth="10.421875" defaultRowHeight="15"/>
  <cols>
    <col min="1" max="1" width="7.28125" style="21" customWidth="1"/>
    <col min="2" max="2" width="15.140625" style="21" customWidth="1"/>
    <col min="3" max="3" width="10.421875" style="21" customWidth="1"/>
    <col min="4" max="15" width="9.28125" style="21" customWidth="1"/>
    <col min="16" max="16384" width="10.421875" style="21" customWidth="1"/>
  </cols>
  <sheetData>
    <row r="1" spans="1:15" ht="15.75" customHeight="1">
      <c r="A1" s="71" t="s">
        <v>64</v>
      </c>
      <c r="B1" s="59"/>
      <c r="C1" s="59"/>
      <c r="D1" s="59"/>
      <c r="E1" s="59"/>
      <c r="F1" s="18"/>
      <c r="G1" s="18"/>
      <c r="H1" s="18"/>
      <c r="I1" s="60" t="s">
        <v>5</v>
      </c>
      <c r="J1" s="60"/>
      <c r="K1" s="60"/>
      <c r="L1" s="60"/>
      <c r="M1" s="60"/>
      <c r="N1" s="60"/>
      <c r="O1" s="60"/>
    </row>
    <row r="2" spans="1:15" ht="16.5">
      <c r="A2" s="59"/>
      <c r="B2" s="59"/>
      <c r="C2" s="59"/>
      <c r="D2" s="59"/>
      <c r="E2" s="59"/>
      <c r="F2" s="18"/>
      <c r="G2" s="18"/>
      <c r="H2" s="18"/>
      <c r="I2" s="59" t="s">
        <v>0</v>
      </c>
      <c r="J2" s="59"/>
      <c r="K2" s="59"/>
      <c r="L2" s="59"/>
      <c r="M2" s="59"/>
      <c r="N2" s="59"/>
      <c r="O2" s="59"/>
    </row>
    <row r="3" spans="1:15" ht="15">
      <c r="A3" s="1"/>
      <c r="B3" s="1"/>
      <c r="C3" s="1"/>
      <c r="D3" s="1"/>
      <c r="E3" s="1"/>
      <c r="F3" s="1"/>
      <c r="G3" s="1"/>
      <c r="H3" s="19"/>
      <c r="I3" s="18"/>
      <c r="J3" s="18"/>
      <c r="K3" s="18"/>
      <c r="L3" s="18"/>
      <c r="M3" s="18"/>
      <c r="N3" s="18"/>
      <c r="O3" s="18"/>
    </row>
    <row r="4" spans="1:15" ht="16.5">
      <c r="A4" s="59" t="s">
        <v>54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32.25" customHeight="1">
      <c r="A5" s="61" t="s">
        <v>53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20.25" customHeight="1">
      <c r="A6" s="52" t="s">
        <v>61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ht="11.25" customHeight="1">
      <c r="A7" s="22"/>
    </row>
    <row r="8" spans="1:16" ht="31.5" customHeight="1">
      <c r="A8" s="63" t="s">
        <v>6</v>
      </c>
      <c r="B8" s="23" t="s">
        <v>34</v>
      </c>
      <c r="C8" s="63" t="s">
        <v>14</v>
      </c>
      <c r="D8" s="63" t="s">
        <v>35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24"/>
    </row>
    <row r="9" spans="1:16" ht="26.25" customHeight="1">
      <c r="A9" s="63"/>
      <c r="B9" s="23" t="s">
        <v>36</v>
      </c>
      <c r="C9" s="63"/>
      <c r="D9" s="25">
        <v>1</v>
      </c>
      <c r="E9" s="25">
        <v>2</v>
      </c>
      <c r="F9" s="25">
        <v>3</v>
      </c>
      <c r="G9" s="25">
        <v>4</v>
      </c>
      <c r="H9" s="25">
        <v>5</v>
      </c>
      <c r="I9" s="25">
        <v>6</v>
      </c>
      <c r="J9" s="25">
        <v>7</v>
      </c>
      <c r="K9" s="25">
        <v>8</v>
      </c>
      <c r="L9" s="25">
        <v>9</v>
      </c>
      <c r="M9" s="25">
        <v>10</v>
      </c>
      <c r="N9" s="25">
        <v>11</v>
      </c>
      <c r="O9" s="25">
        <v>12</v>
      </c>
      <c r="P9" s="26"/>
    </row>
    <row r="10" spans="1:16" ht="28.5">
      <c r="A10" s="23" t="s">
        <v>2</v>
      </c>
      <c r="B10" s="36" t="s">
        <v>19</v>
      </c>
      <c r="C10" s="27">
        <f>SUM(C11:C21)</f>
        <v>1162</v>
      </c>
      <c r="D10" s="37">
        <v>66.52323580034424</v>
      </c>
      <c r="E10" s="37">
        <v>58.17555938037866</v>
      </c>
      <c r="F10" s="37">
        <v>7.228915662650603</v>
      </c>
      <c r="G10" s="37">
        <v>74.2685025817556</v>
      </c>
      <c r="H10" s="37">
        <v>17.986230636833046</v>
      </c>
      <c r="I10" s="37">
        <v>5.851979345955249</v>
      </c>
      <c r="J10" s="37">
        <v>10.327022375215146</v>
      </c>
      <c r="K10" s="37">
        <v>15.146299483648882</v>
      </c>
      <c r="L10" s="37">
        <v>3.3562822719449223</v>
      </c>
      <c r="M10" s="37">
        <v>3.5283993115318415</v>
      </c>
      <c r="N10" s="37">
        <v>36.83304647160069</v>
      </c>
      <c r="O10" s="37">
        <v>14.027538726333907</v>
      </c>
      <c r="P10" s="26"/>
    </row>
    <row r="11" spans="1:16" ht="15">
      <c r="A11" s="25">
        <v>1</v>
      </c>
      <c r="B11" s="38" t="s">
        <v>20</v>
      </c>
      <c r="C11" s="30">
        <f>'[1]11-4'!C11</f>
        <v>483</v>
      </c>
      <c r="D11" s="39">
        <v>50.5175983436853</v>
      </c>
      <c r="E11" s="39">
        <v>58.799171842650104</v>
      </c>
      <c r="F11" s="39">
        <v>2.484472049689441</v>
      </c>
      <c r="G11" s="39">
        <v>72.46376811594203</v>
      </c>
      <c r="H11" s="39">
        <v>21.11801242236025</v>
      </c>
      <c r="I11" s="39">
        <v>6.625258799171843</v>
      </c>
      <c r="J11" s="39">
        <v>16.149068322981368</v>
      </c>
      <c r="K11" s="39">
        <v>24.43064182194617</v>
      </c>
      <c r="L11" s="39">
        <v>6.832298136645963</v>
      </c>
      <c r="M11" s="39">
        <v>7.246376811594203</v>
      </c>
      <c r="N11" s="39">
        <v>46.3768115942029</v>
      </c>
      <c r="O11" s="39">
        <v>20.70393374741201</v>
      </c>
      <c r="P11" s="26"/>
    </row>
    <row r="12" spans="1:16" ht="15">
      <c r="A12" s="25">
        <v>2</v>
      </c>
      <c r="B12" s="38" t="s">
        <v>21</v>
      </c>
      <c r="C12" s="30">
        <f>'[1]11-4'!C12</f>
        <v>106</v>
      </c>
      <c r="D12" s="39">
        <v>69.81132075471699</v>
      </c>
      <c r="E12" s="39">
        <v>39.62264150943396</v>
      </c>
      <c r="F12" s="30">
        <v>50</v>
      </c>
      <c r="G12" s="39">
        <v>20.754716981132077</v>
      </c>
      <c r="H12" s="39">
        <v>16.037735849056602</v>
      </c>
      <c r="I12" s="39">
        <v>7.547169811320755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26"/>
    </row>
    <row r="13" spans="1:16" ht="15">
      <c r="A13" s="25">
        <v>3</v>
      </c>
      <c r="B13" s="38" t="s">
        <v>22</v>
      </c>
      <c r="C13" s="30">
        <f>'[1]11-4'!C13</f>
        <v>45</v>
      </c>
      <c r="D13" s="39">
        <v>93.33333333333333</v>
      </c>
      <c r="E13" s="39">
        <v>26.666666666666668</v>
      </c>
      <c r="F13" s="39">
        <v>4.444444444444445</v>
      </c>
      <c r="G13" s="39">
        <v>84.44444444444444</v>
      </c>
      <c r="H13" s="39">
        <v>11.11111111111111</v>
      </c>
      <c r="I13" s="39">
        <v>0</v>
      </c>
      <c r="J13" s="39">
        <v>2.2222222222222223</v>
      </c>
      <c r="K13" s="39">
        <v>13.333333333333334</v>
      </c>
      <c r="L13" s="39">
        <v>0</v>
      </c>
      <c r="M13" s="39">
        <v>2.2222222222222223</v>
      </c>
      <c r="N13" s="39">
        <v>68.88888888888889</v>
      </c>
      <c r="O13" s="39">
        <v>11.11111111111111</v>
      </c>
      <c r="P13" s="26"/>
    </row>
    <row r="14" spans="1:16" ht="15">
      <c r="A14" s="25">
        <v>5</v>
      </c>
      <c r="B14" s="38" t="s">
        <v>7</v>
      </c>
      <c r="C14" s="30">
        <f>'[1]11-4'!C14</f>
        <v>101</v>
      </c>
      <c r="D14" s="30">
        <v>100</v>
      </c>
      <c r="E14" s="39">
        <v>62.37623762376238</v>
      </c>
      <c r="F14" s="39">
        <v>0</v>
      </c>
      <c r="G14" s="39">
        <v>96.03960396039604</v>
      </c>
      <c r="H14" s="39">
        <v>0</v>
      </c>
      <c r="I14" s="39">
        <v>0.9900990099009901</v>
      </c>
      <c r="J14" s="39">
        <v>0.9900990099009901</v>
      </c>
      <c r="K14" s="39">
        <v>0</v>
      </c>
      <c r="L14" s="39">
        <v>0</v>
      </c>
      <c r="M14" s="39">
        <v>0</v>
      </c>
      <c r="N14" s="39">
        <v>50.495049504950494</v>
      </c>
      <c r="O14" s="39">
        <v>0</v>
      </c>
      <c r="P14" s="26"/>
    </row>
    <row r="15" spans="1:16" ht="15">
      <c r="A15" s="25">
        <v>4</v>
      </c>
      <c r="B15" s="38" t="s">
        <v>8</v>
      </c>
      <c r="C15" s="30">
        <f>'[1]11-4'!C15</f>
        <v>70</v>
      </c>
      <c r="D15" s="39">
        <v>97.14285714285714</v>
      </c>
      <c r="E15" s="39">
        <v>68.57142857142857</v>
      </c>
      <c r="F15" s="39">
        <v>0</v>
      </c>
      <c r="G15" s="39">
        <v>75.71428571428571</v>
      </c>
      <c r="H15" s="39">
        <v>7.142857142857143</v>
      </c>
      <c r="I15" s="39">
        <v>2.857142857142857</v>
      </c>
      <c r="J15" s="39">
        <v>1.4285714285714286</v>
      </c>
      <c r="K15" s="39">
        <v>37.142857142857146</v>
      </c>
      <c r="L15" s="39">
        <v>0</v>
      </c>
      <c r="M15" s="39">
        <v>0</v>
      </c>
      <c r="N15" s="39">
        <v>25.714285714285715</v>
      </c>
      <c r="O15" s="39">
        <v>5.714285714285714</v>
      </c>
      <c r="P15" s="26"/>
    </row>
    <row r="16" spans="1:16" ht="15">
      <c r="A16" s="25">
        <v>6</v>
      </c>
      <c r="B16" s="38" t="s">
        <v>9</v>
      </c>
      <c r="C16" s="30">
        <f>'[1]11-4'!C16</f>
        <v>56</v>
      </c>
      <c r="D16" s="39">
        <v>66.07142857142857</v>
      </c>
      <c r="E16" s="39">
        <v>62.5</v>
      </c>
      <c r="F16" s="39">
        <v>0</v>
      </c>
      <c r="G16" s="39">
        <v>96.42857142857143</v>
      </c>
      <c r="H16" s="39">
        <v>21.428571428571427</v>
      </c>
      <c r="I16" s="39">
        <v>0</v>
      </c>
      <c r="J16" s="39">
        <v>0</v>
      </c>
      <c r="K16" s="39">
        <v>5.357142857142857</v>
      </c>
      <c r="L16" s="39">
        <v>0</v>
      </c>
      <c r="M16" s="39">
        <v>0</v>
      </c>
      <c r="N16" s="39">
        <v>37.5</v>
      </c>
      <c r="O16" s="39">
        <v>21.428571428571427</v>
      </c>
      <c r="P16" s="26"/>
    </row>
    <row r="17" spans="1:16" ht="15">
      <c r="A17" s="25">
        <v>7</v>
      </c>
      <c r="B17" s="38" t="s">
        <v>10</v>
      </c>
      <c r="C17" s="30">
        <f>'[1]11-4'!C17</f>
        <v>0</v>
      </c>
      <c r="D17" s="39">
        <v>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26"/>
    </row>
    <row r="18" spans="1:16" ht="15">
      <c r="A18" s="25">
        <v>8</v>
      </c>
      <c r="B18" s="38" t="s">
        <v>11</v>
      </c>
      <c r="C18" s="30">
        <f>'[1]11-4'!C18</f>
        <v>127</v>
      </c>
      <c r="D18" s="39">
        <v>65.35433070866142</v>
      </c>
      <c r="E18" s="30">
        <v>100</v>
      </c>
      <c r="F18" s="39">
        <v>13.385826771653543</v>
      </c>
      <c r="G18" s="30">
        <v>100</v>
      </c>
      <c r="H18" s="39">
        <v>39.37007874015748</v>
      </c>
      <c r="I18" s="39">
        <v>18.89763779527559</v>
      </c>
      <c r="J18" s="39">
        <v>21.25984251968504</v>
      </c>
      <c r="K18" s="39">
        <v>10.236220472440944</v>
      </c>
      <c r="L18" s="39">
        <v>3.1496062992125986</v>
      </c>
      <c r="M18" s="39">
        <v>2.3622047244094486</v>
      </c>
      <c r="N18" s="39">
        <v>14.173228346456693</v>
      </c>
      <c r="O18" s="39">
        <v>11.023622047244094</v>
      </c>
      <c r="P18" s="26"/>
    </row>
    <row r="19" spans="1:16" ht="18" customHeight="1">
      <c r="A19" s="25">
        <v>9</v>
      </c>
      <c r="B19" s="38" t="s">
        <v>23</v>
      </c>
      <c r="C19" s="30">
        <f>'[1]11-4'!C19</f>
        <v>61</v>
      </c>
      <c r="D19" s="39">
        <v>18.0327868852459</v>
      </c>
      <c r="E19" s="39">
        <v>8.19672131147541</v>
      </c>
      <c r="F19" s="39">
        <v>0</v>
      </c>
      <c r="G19" s="39">
        <v>26.229508196721312</v>
      </c>
      <c r="H19" s="39">
        <v>0</v>
      </c>
      <c r="I19" s="39">
        <v>0</v>
      </c>
      <c r="J19" s="39">
        <v>3.278688524590164</v>
      </c>
      <c r="K19" s="39">
        <v>3.278688524590164</v>
      </c>
      <c r="L19" s="39">
        <v>0</v>
      </c>
      <c r="M19" s="39">
        <v>0</v>
      </c>
      <c r="N19" s="39">
        <v>18.0327868852459</v>
      </c>
      <c r="O19" s="39">
        <v>0</v>
      </c>
      <c r="P19" s="26"/>
    </row>
    <row r="20" spans="1:16" ht="18" customHeight="1">
      <c r="A20" s="25">
        <v>10</v>
      </c>
      <c r="B20" s="38" t="s">
        <v>24</v>
      </c>
      <c r="C20" s="30">
        <f>'[1]11-4'!C20</f>
        <v>43</v>
      </c>
      <c r="D20" s="30">
        <v>100</v>
      </c>
      <c r="E20" s="39">
        <v>46.51162790697674</v>
      </c>
      <c r="F20" s="39">
        <v>0</v>
      </c>
      <c r="G20" s="30">
        <v>100</v>
      </c>
      <c r="H20" s="39">
        <v>16.27906976744186</v>
      </c>
      <c r="I20" s="39">
        <v>0</v>
      </c>
      <c r="J20" s="39">
        <v>0</v>
      </c>
      <c r="K20" s="39">
        <v>4.651162790697675</v>
      </c>
      <c r="L20" s="39">
        <v>0</v>
      </c>
      <c r="M20" s="39">
        <v>0</v>
      </c>
      <c r="N20" s="39">
        <v>62.7906976744186</v>
      </c>
      <c r="O20" s="39">
        <v>62.7906976744186</v>
      </c>
      <c r="P20" s="26"/>
    </row>
    <row r="21" spans="1:16" ht="18" customHeight="1">
      <c r="A21" s="25">
        <v>11</v>
      </c>
      <c r="B21" s="40" t="s">
        <v>25</v>
      </c>
      <c r="C21" s="30">
        <f>'[1]11-4'!C21</f>
        <v>70</v>
      </c>
      <c r="D21" s="30">
        <v>100</v>
      </c>
      <c r="E21" s="39">
        <v>57.142857142857146</v>
      </c>
      <c r="F21" s="39">
        <v>0</v>
      </c>
      <c r="G21" s="30">
        <v>90</v>
      </c>
      <c r="H21" s="39">
        <v>15.714285714285714</v>
      </c>
      <c r="I21" s="39">
        <v>1.4285714285714286</v>
      </c>
      <c r="J21" s="39">
        <v>14.285714285714286</v>
      </c>
      <c r="K21" s="39">
        <v>8.571428571428571</v>
      </c>
      <c r="L21" s="39">
        <v>2.857142857142857</v>
      </c>
      <c r="M21" s="39">
        <v>2.857142857142857</v>
      </c>
      <c r="N21" s="39">
        <v>38.57142857142857</v>
      </c>
      <c r="O21" s="39">
        <v>1.4285714285714286</v>
      </c>
      <c r="P21" s="26"/>
    </row>
    <row r="22" spans="1:16" ht="35.25" customHeight="1">
      <c r="A22" s="23" t="s">
        <v>3</v>
      </c>
      <c r="B22" s="36" t="s">
        <v>26</v>
      </c>
      <c r="C22" s="27">
        <f>SUM(C23:C33)</f>
        <v>5895</v>
      </c>
      <c r="D22" s="37">
        <v>60.746395250212046</v>
      </c>
      <c r="E22" s="37">
        <v>51.56912637828668</v>
      </c>
      <c r="F22" s="37">
        <v>3.1552162849872776</v>
      </c>
      <c r="G22" s="37">
        <v>79.01611535199322</v>
      </c>
      <c r="H22" s="37">
        <v>9.906700593723494</v>
      </c>
      <c r="I22" s="37">
        <v>3.2061068702290076</v>
      </c>
      <c r="J22" s="37">
        <v>9.940627650551315</v>
      </c>
      <c r="K22" s="37">
        <v>10.008481764206955</v>
      </c>
      <c r="L22" s="37">
        <v>5.173876166242579</v>
      </c>
      <c r="M22" s="37">
        <v>8.413910093299407</v>
      </c>
      <c r="N22" s="37">
        <v>53.299406276505515</v>
      </c>
      <c r="O22" s="37">
        <v>22.680237489397793</v>
      </c>
      <c r="P22" s="26"/>
    </row>
    <row r="23" spans="1:16" ht="17.25" customHeight="1">
      <c r="A23" s="25">
        <v>1</v>
      </c>
      <c r="B23" s="38" t="s">
        <v>20</v>
      </c>
      <c r="C23" s="30">
        <f>'[1]11-4'!C23</f>
        <v>14</v>
      </c>
      <c r="D23" s="39">
        <v>0</v>
      </c>
      <c r="E23" s="39">
        <v>0</v>
      </c>
      <c r="F23" s="39">
        <v>0</v>
      </c>
      <c r="G23" s="39">
        <v>100</v>
      </c>
      <c r="H23" s="39">
        <v>0</v>
      </c>
      <c r="I23" s="39">
        <v>0</v>
      </c>
      <c r="J23" s="39">
        <v>21.428571428571427</v>
      </c>
      <c r="K23" s="39">
        <v>14.285714285714286</v>
      </c>
      <c r="L23" s="39">
        <v>0</v>
      </c>
      <c r="M23" s="39">
        <v>0</v>
      </c>
      <c r="N23" s="39">
        <v>0</v>
      </c>
      <c r="O23" s="39">
        <v>0</v>
      </c>
      <c r="P23" s="26"/>
    </row>
    <row r="24" spans="1:16" ht="17.25" customHeight="1">
      <c r="A24" s="25">
        <v>2</v>
      </c>
      <c r="B24" s="38" t="s">
        <v>21</v>
      </c>
      <c r="C24" s="30">
        <f>'[1]11-4'!C24</f>
        <v>192</v>
      </c>
      <c r="D24" s="39">
        <v>8.854166666666666</v>
      </c>
      <c r="E24" s="39">
        <v>14.0625</v>
      </c>
      <c r="F24" s="39">
        <v>1.5625</v>
      </c>
      <c r="G24" s="39">
        <v>87.5</v>
      </c>
      <c r="H24" s="39">
        <v>19.791666666666668</v>
      </c>
      <c r="I24" s="39">
        <v>1.0416666666666667</v>
      </c>
      <c r="J24" s="39">
        <v>20.833333333333332</v>
      </c>
      <c r="K24" s="39">
        <v>7.291666666666667</v>
      </c>
      <c r="L24" s="39">
        <v>27.604166666666668</v>
      </c>
      <c r="M24" s="39">
        <v>18.229166666666668</v>
      </c>
      <c r="N24" s="39">
        <v>44.791666666666664</v>
      </c>
      <c r="O24" s="39">
        <v>39.583333333333336</v>
      </c>
      <c r="P24" s="26"/>
    </row>
    <row r="25" spans="1:16" ht="17.25" customHeight="1">
      <c r="A25" s="25">
        <v>3</v>
      </c>
      <c r="B25" s="38" t="s">
        <v>22</v>
      </c>
      <c r="C25" s="30">
        <f>'[1]11-4'!C25</f>
        <v>551</v>
      </c>
      <c r="D25" s="39">
        <v>71.32486388384756</v>
      </c>
      <c r="E25" s="39">
        <v>43.01270417422867</v>
      </c>
      <c r="F25" s="39">
        <v>8.892921960072595</v>
      </c>
      <c r="G25" s="39">
        <v>72.59528130671507</v>
      </c>
      <c r="H25" s="39">
        <v>5.626134301270417</v>
      </c>
      <c r="I25" s="39">
        <v>2.722323049001815</v>
      </c>
      <c r="J25" s="39">
        <v>7.985480943738657</v>
      </c>
      <c r="K25" s="39">
        <v>4.900181488203267</v>
      </c>
      <c r="L25" s="39">
        <v>2.540834845735027</v>
      </c>
      <c r="M25" s="39">
        <v>6.896551724137931</v>
      </c>
      <c r="N25" s="39">
        <v>53.17604355716878</v>
      </c>
      <c r="O25" s="39">
        <v>16.878402903811253</v>
      </c>
      <c r="P25" s="26"/>
    </row>
    <row r="26" spans="1:16" ht="17.25" customHeight="1">
      <c r="A26" s="25">
        <v>5</v>
      </c>
      <c r="B26" s="38" t="s">
        <v>7</v>
      </c>
      <c r="C26" s="30">
        <f>'[1]11-4'!C26</f>
        <v>862</v>
      </c>
      <c r="D26" s="39">
        <v>76.79814385150812</v>
      </c>
      <c r="E26" s="39">
        <v>49.65197215777262</v>
      </c>
      <c r="F26" s="39">
        <v>5.336426914153132</v>
      </c>
      <c r="G26" s="39">
        <v>58.23665893271462</v>
      </c>
      <c r="H26" s="39">
        <v>11.48491879350348</v>
      </c>
      <c r="I26" s="39">
        <v>4.408352668213457</v>
      </c>
      <c r="J26" s="39">
        <v>2.668213457076566</v>
      </c>
      <c r="K26" s="39">
        <v>4.524361948955916</v>
      </c>
      <c r="L26" s="39">
        <v>0</v>
      </c>
      <c r="M26" s="39">
        <v>0.6960556844547564</v>
      </c>
      <c r="N26" s="39">
        <v>44.43155452436195</v>
      </c>
      <c r="O26" s="39">
        <v>9.62877030162413</v>
      </c>
      <c r="P26" s="26"/>
    </row>
    <row r="27" spans="1:16" ht="17.25" customHeight="1">
      <c r="A27" s="25">
        <v>4</v>
      </c>
      <c r="B27" s="38" t="s">
        <v>8</v>
      </c>
      <c r="C27" s="30">
        <f>'[1]11-4'!C27</f>
        <v>32</v>
      </c>
      <c r="D27" s="39">
        <v>62.5</v>
      </c>
      <c r="E27" s="39">
        <v>75</v>
      </c>
      <c r="F27" s="39">
        <v>0</v>
      </c>
      <c r="G27" s="39">
        <v>75</v>
      </c>
      <c r="H27" s="39">
        <v>0</v>
      </c>
      <c r="I27" s="39">
        <v>0</v>
      </c>
      <c r="J27" s="39">
        <v>6.25</v>
      </c>
      <c r="K27" s="39">
        <v>18.75</v>
      </c>
      <c r="L27" s="39">
        <v>0</v>
      </c>
      <c r="M27" s="39">
        <v>0</v>
      </c>
      <c r="N27" s="39">
        <v>37.5</v>
      </c>
      <c r="O27" s="39">
        <v>9.375</v>
      </c>
      <c r="P27" s="26"/>
    </row>
    <row r="28" spans="1:16" ht="17.25" customHeight="1">
      <c r="A28" s="25">
        <v>6</v>
      </c>
      <c r="B28" s="38" t="s">
        <v>9</v>
      </c>
      <c r="C28" s="30">
        <f>'[1]11-4'!C28</f>
        <v>295</v>
      </c>
      <c r="D28" s="39">
        <v>30.847457627118644</v>
      </c>
      <c r="E28" s="39">
        <v>78.30508474576271</v>
      </c>
      <c r="F28" s="39">
        <v>0.3389830508474576</v>
      </c>
      <c r="G28" s="39">
        <v>85.76271186440678</v>
      </c>
      <c r="H28" s="39">
        <v>5.762711864406779</v>
      </c>
      <c r="I28" s="39">
        <v>1.0169491525423728</v>
      </c>
      <c r="J28" s="39">
        <v>1.0169491525423728</v>
      </c>
      <c r="K28" s="39">
        <v>11.525423728813559</v>
      </c>
      <c r="L28" s="39">
        <v>0</v>
      </c>
      <c r="M28" s="39">
        <v>0.3389830508474576</v>
      </c>
      <c r="N28" s="39">
        <v>76.94915254237289</v>
      </c>
      <c r="O28" s="39">
        <v>13.559322033898304</v>
      </c>
      <c r="P28" s="26"/>
    </row>
    <row r="29" spans="1:16" ht="17.25" customHeight="1">
      <c r="A29" s="25">
        <v>7</v>
      </c>
      <c r="B29" s="38" t="s">
        <v>10</v>
      </c>
      <c r="C29" s="30">
        <f>'[1]11-4'!C29</f>
        <v>683</v>
      </c>
      <c r="D29" s="39">
        <v>63.83601756954612</v>
      </c>
      <c r="E29" s="39">
        <v>48.31625183016106</v>
      </c>
      <c r="F29" s="39">
        <v>3.8067349926793557</v>
      </c>
      <c r="G29" s="39">
        <v>84.33382137628111</v>
      </c>
      <c r="H29" s="39">
        <v>10.395314787701318</v>
      </c>
      <c r="I29" s="39">
        <v>6.149341142020498</v>
      </c>
      <c r="J29" s="39">
        <v>7.613469985358711</v>
      </c>
      <c r="K29" s="39">
        <v>5.270863836017569</v>
      </c>
      <c r="L29" s="39">
        <v>13.323572474377745</v>
      </c>
      <c r="M29" s="39">
        <v>6.588579795021962</v>
      </c>
      <c r="N29" s="39">
        <v>62.81112737920937</v>
      </c>
      <c r="O29" s="39">
        <v>34.11420204978038</v>
      </c>
      <c r="P29" s="26"/>
    </row>
    <row r="30" spans="1:16" ht="17.25" customHeight="1">
      <c r="A30" s="25">
        <v>8</v>
      </c>
      <c r="B30" s="38" t="s">
        <v>11</v>
      </c>
      <c r="C30" s="30">
        <f>'[1]11-4'!C30</f>
        <v>779</v>
      </c>
      <c r="D30" s="39">
        <v>53.91527599486521</v>
      </c>
      <c r="E30" s="39">
        <v>71.50192554557124</v>
      </c>
      <c r="F30" s="39">
        <v>2.4390243902439024</v>
      </c>
      <c r="G30" s="39">
        <v>90.50064184852374</v>
      </c>
      <c r="H30" s="39">
        <v>16.302952503209244</v>
      </c>
      <c r="I30" s="39">
        <v>4.878048780487805</v>
      </c>
      <c r="J30" s="39">
        <v>32.34916559691913</v>
      </c>
      <c r="K30" s="39">
        <v>31.193838254172015</v>
      </c>
      <c r="L30" s="39">
        <v>3.465982028241335</v>
      </c>
      <c r="M30" s="39">
        <v>26.31578947368421</v>
      </c>
      <c r="N30" s="39">
        <v>18.613607188703465</v>
      </c>
      <c r="O30" s="39">
        <v>13.735558408215661</v>
      </c>
      <c r="P30" s="26"/>
    </row>
    <row r="31" spans="1:16" ht="17.25" customHeight="1">
      <c r="A31" s="25">
        <v>9</v>
      </c>
      <c r="B31" s="38" t="s">
        <v>23</v>
      </c>
      <c r="C31" s="30">
        <f>'[1]11-4'!C31</f>
        <v>974</v>
      </c>
      <c r="D31" s="39">
        <v>56.365503080082135</v>
      </c>
      <c r="E31" s="39">
        <v>40.24640657084189</v>
      </c>
      <c r="F31" s="39">
        <v>1.7453798767967146</v>
      </c>
      <c r="G31" s="39">
        <v>83.77823408624229</v>
      </c>
      <c r="H31" s="39">
        <v>3.182751540041068</v>
      </c>
      <c r="I31" s="39">
        <v>1.4373716632443532</v>
      </c>
      <c r="J31" s="39">
        <v>9.137577002053389</v>
      </c>
      <c r="K31" s="39">
        <v>9.75359342915811</v>
      </c>
      <c r="L31" s="39">
        <v>3.182751540041068</v>
      </c>
      <c r="M31" s="39">
        <v>5.646817248459959</v>
      </c>
      <c r="N31" s="39">
        <v>63.5523613963039</v>
      </c>
      <c r="O31" s="39">
        <v>28.64476386036961</v>
      </c>
      <c r="P31" s="26"/>
    </row>
    <row r="32" spans="1:16" ht="17.25" customHeight="1">
      <c r="A32" s="25">
        <v>10</v>
      </c>
      <c r="B32" s="38" t="s">
        <v>24</v>
      </c>
      <c r="C32" s="30">
        <f>'[1]11-4'!C32</f>
        <v>535</v>
      </c>
      <c r="D32" s="39">
        <v>80.37383177570094</v>
      </c>
      <c r="E32" s="39">
        <v>56.26168224299065</v>
      </c>
      <c r="F32" s="39">
        <v>1.1214953271028036</v>
      </c>
      <c r="G32" s="39">
        <v>85.23364485981308</v>
      </c>
      <c r="H32" s="39">
        <v>3.5514018691588785</v>
      </c>
      <c r="I32" s="39">
        <v>2.616822429906542</v>
      </c>
      <c r="J32" s="39">
        <v>2.2429906542056073</v>
      </c>
      <c r="K32" s="39">
        <v>11.214953271028037</v>
      </c>
      <c r="L32" s="39">
        <v>7.102803738317757</v>
      </c>
      <c r="M32" s="39">
        <v>9.532710280373832</v>
      </c>
      <c r="N32" s="39">
        <v>51.96261682242991</v>
      </c>
      <c r="O32" s="39">
        <v>44.67289719626168</v>
      </c>
      <c r="P32" s="26"/>
    </row>
    <row r="33" spans="1:16" ht="17.25" customHeight="1">
      <c r="A33" s="25">
        <v>11</v>
      </c>
      <c r="B33" s="40" t="s">
        <v>25</v>
      </c>
      <c r="C33" s="30">
        <f>'[1]11-4'!C33</f>
        <v>978</v>
      </c>
      <c r="D33" s="39">
        <v>57.56646216768916</v>
      </c>
      <c r="E33" s="39">
        <v>52.45398773006135</v>
      </c>
      <c r="F33" s="39">
        <v>1.9427402862985685</v>
      </c>
      <c r="G33" s="39">
        <v>76.07361963190183</v>
      </c>
      <c r="H33" s="39">
        <v>15.439672801635991</v>
      </c>
      <c r="I33" s="39">
        <v>2.3517382413087935</v>
      </c>
      <c r="J33" s="39">
        <v>6.748466257668712</v>
      </c>
      <c r="K33" s="39">
        <v>3.476482617586912</v>
      </c>
      <c r="L33" s="39">
        <v>5.214723926380368</v>
      </c>
      <c r="M33" s="39">
        <v>6.134969325153374</v>
      </c>
      <c r="N33" s="39">
        <v>68.50715746421268</v>
      </c>
      <c r="O33" s="39">
        <v>18.813905930470348</v>
      </c>
      <c r="P33" s="26"/>
    </row>
    <row r="34" spans="1:16" ht="27" customHeight="1">
      <c r="A34" s="23" t="s">
        <v>4</v>
      </c>
      <c r="B34" s="36" t="s">
        <v>37</v>
      </c>
      <c r="C34" s="27">
        <f aca="true" t="shared" si="0" ref="C34:C45">C22+C10</f>
        <v>7057</v>
      </c>
      <c r="D34" s="37">
        <v>61.69760521468046</v>
      </c>
      <c r="E34" s="37">
        <v>52.656936375230266</v>
      </c>
      <c r="F34" s="37">
        <v>3.8259883803315855</v>
      </c>
      <c r="G34" s="37">
        <v>78.23437721411365</v>
      </c>
      <c r="H34" s="37">
        <v>11.237069576307213</v>
      </c>
      <c r="I34" s="37">
        <v>3.641774124982287</v>
      </c>
      <c r="J34" s="27">
        <v>10.004251098200369</v>
      </c>
      <c r="K34" s="37">
        <v>10.854470738274054</v>
      </c>
      <c r="L34" s="37">
        <v>4.874592603089131</v>
      </c>
      <c r="M34" s="37">
        <v>7.609465778659487</v>
      </c>
      <c r="N34" s="37">
        <v>50.5880685843843</v>
      </c>
      <c r="O34" s="37">
        <v>21.25549100184214</v>
      </c>
      <c r="P34" s="26"/>
    </row>
    <row r="35" spans="1:16" ht="16.5" customHeight="1">
      <c r="A35" s="25">
        <v>1</v>
      </c>
      <c r="B35" s="38" t="s">
        <v>20</v>
      </c>
      <c r="C35" s="30">
        <f t="shared" si="0"/>
        <v>497</v>
      </c>
      <c r="D35" s="39">
        <v>49.094567404426556</v>
      </c>
      <c r="E35" s="39">
        <v>57.142857142857146</v>
      </c>
      <c r="F35" s="39">
        <v>2.414486921529175</v>
      </c>
      <c r="G35" s="39">
        <v>73.2394366197183</v>
      </c>
      <c r="H35" s="39">
        <v>20.523138832997986</v>
      </c>
      <c r="I35" s="39">
        <v>6.438631790744467</v>
      </c>
      <c r="J35" s="39">
        <v>16.29778672032193</v>
      </c>
      <c r="K35" s="39">
        <v>24.14486921529175</v>
      </c>
      <c r="L35" s="39">
        <v>6.639839034205232</v>
      </c>
      <c r="M35" s="39">
        <v>7.042253521126761</v>
      </c>
      <c r="N35" s="39">
        <v>45.070422535211264</v>
      </c>
      <c r="O35" s="39">
        <v>20.120724346076457</v>
      </c>
      <c r="P35" s="26"/>
    </row>
    <row r="36" spans="1:16" ht="16.5" customHeight="1">
      <c r="A36" s="25">
        <v>2</v>
      </c>
      <c r="B36" s="38" t="s">
        <v>21</v>
      </c>
      <c r="C36" s="30">
        <f t="shared" si="0"/>
        <v>298</v>
      </c>
      <c r="D36" s="39">
        <v>30.536912751677853</v>
      </c>
      <c r="E36" s="39">
        <v>23.154362416107382</v>
      </c>
      <c r="F36" s="39">
        <v>18.79194630872483</v>
      </c>
      <c r="G36" s="39">
        <v>63.758389261744966</v>
      </c>
      <c r="H36" s="39">
        <v>18.456375838926174</v>
      </c>
      <c r="I36" s="39">
        <v>3.3557046979865772</v>
      </c>
      <c r="J36" s="39">
        <v>13.422818791946309</v>
      </c>
      <c r="K36" s="39">
        <v>4.697986577181208</v>
      </c>
      <c r="L36" s="39">
        <v>17.78523489932886</v>
      </c>
      <c r="M36" s="39">
        <v>11.74496644295302</v>
      </c>
      <c r="N36" s="39">
        <v>28.859060402684563</v>
      </c>
      <c r="O36" s="39">
        <v>25.503355704697988</v>
      </c>
      <c r="P36" s="26"/>
    </row>
    <row r="37" spans="1:16" ht="16.5" customHeight="1">
      <c r="A37" s="25">
        <v>3</v>
      </c>
      <c r="B37" s="38" t="s">
        <v>22</v>
      </c>
      <c r="C37" s="30">
        <f t="shared" si="0"/>
        <v>596</v>
      </c>
      <c r="D37" s="39">
        <v>72.98657718120805</v>
      </c>
      <c r="E37" s="39">
        <v>41.77852348993289</v>
      </c>
      <c r="F37" s="39">
        <v>8.557046979865772</v>
      </c>
      <c r="G37" s="39">
        <v>73.48993288590604</v>
      </c>
      <c r="H37" s="39">
        <v>6.040268456375839</v>
      </c>
      <c r="I37" s="39">
        <v>2.5167785234899327</v>
      </c>
      <c r="J37" s="39">
        <v>7.550335570469799</v>
      </c>
      <c r="K37" s="39">
        <v>5.5369127516778525</v>
      </c>
      <c r="L37" s="39">
        <v>2.348993288590604</v>
      </c>
      <c r="M37" s="39">
        <v>6.543624161073826</v>
      </c>
      <c r="N37" s="39">
        <v>54.36241610738255</v>
      </c>
      <c r="O37" s="39">
        <v>16.44295302013423</v>
      </c>
      <c r="P37" s="26"/>
    </row>
    <row r="38" spans="1:16" ht="16.5" customHeight="1">
      <c r="A38" s="25">
        <v>5</v>
      </c>
      <c r="B38" s="38" t="s">
        <v>7</v>
      </c>
      <c r="C38" s="30">
        <f t="shared" si="0"/>
        <v>963</v>
      </c>
      <c r="D38" s="39">
        <v>79.23156801661474</v>
      </c>
      <c r="E38" s="39">
        <v>50.9865005192108</v>
      </c>
      <c r="F38" s="39">
        <v>4.7767393561786085</v>
      </c>
      <c r="G38" s="39">
        <v>62.20145379023884</v>
      </c>
      <c r="H38" s="39">
        <v>10.280373831775702</v>
      </c>
      <c r="I38" s="39">
        <v>4.049844236760125</v>
      </c>
      <c r="J38" s="39">
        <v>2.4922118380062304</v>
      </c>
      <c r="K38" s="39">
        <v>4.049844236760125</v>
      </c>
      <c r="L38" s="39">
        <v>0</v>
      </c>
      <c r="M38" s="39">
        <v>0.6230529595015576</v>
      </c>
      <c r="N38" s="39">
        <v>45.067497403946</v>
      </c>
      <c r="O38" s="39">
        <v>8.61889927310488</v>
      </c>
      <c r="P38" s="26"/>
    </row>
    <row r="39" spans="1:16" ht="16.5" customHeight="1">
      <c r="A39" s="25">
        <v>4</v>
      </c>
      <c r="B39" s="38" t="s">
        <v>8</v>
      </c>
      <c r="C39" s="30">
        <f t="shared" si="0"/>
        <v>102</v>
      </c>
      <c r="D39" s="39">
        <v>86.27450980392157</v>
      </c>
      <c r="E39" s="39">
        <v>70.58823529411765</v>
      </c>
      <c r="F39" s="39">
        <v>0</v>
      </c>
      <c r="G39" s="39">
        <v>75.49019607843137</v>
      </c>
      <c r="H39" s="39">
        <v>4.901960784313726</v>
      </c>
      <c r="I39" s="39">
        <v>1.9607843137254901</v>
      </c>
      <c r="J39" s="39">
        <v>2.9411764705882355</v>
      </c>
      <c r="K39" s="39">
        <v>31.372549019607842</v>
      </c>
      <c r="L39" s="39">
        <v>0</v>
      </c>
      <c r="M39" s="39">
        <v>0</v>
      </c>
      <c r="N39" s="39">
        <v>29.41176470588235</v>
      </c>
      <c r="O39" s="39">
        <v>6.862745098039215</v>
      </c>
      <c r="P39" s="26"/>
    </row>
    <row r="40" spans="1:16" ht="16.5" customHeight="1">
      <c r="A40" s="25">
        <v>6</v>
      </c>
      <c r="B40" s="38" t="s">
        <v>9</v>
      </c>
      <c r="C40" s="30">
        <f t="shared" si="0"/>
        <v>351</v>
      </c>
      <c r="D40" s="39">
        <v>36.46723646723647</v>
      </c>
      <c r="E40" s="39">
        <v>75.78347578347578</v>
      </c>
      <c r="F40" s="39">
        <v>0.2849002849002849</v>
      </c>
      <c r="G40" s="39">
        <v>87.46438746438747</v>
      </c>
      <c r="H40" s="39">
        <v>8.262108262108262</v>
      </c>
      <c r="I40" s="39">
        <v>0.8547008547008547</v>
      </c>
      <c r="J40" s="39">
        <v>0.8547008547008547</v>
      </c>
      <c r="K40" s="39">
        <v>10.54131054131054</v>
      </c>
      <c r="L40" s="39">
        <v>0</v>
      </c>
      <c r="M40" s="39">
        <v>0.2849002849002849</v>
      </c>
      <c r="N40" s="39">
        <v>70.65527065527066</v>
      </c>
      <c r="O40" s="39">
        <v>14.814814814814815</v>
      </c>
      <c r="P40" s="26"/>
    </row>
    <row r="41" spans="1:16" ht="16.5" customHeight="1">
      <c r="A41" s="25">
        <v>7</v>
      </c>
      <c r="B41" s="38" t="s">
        <v>10</v>
      </c>
      <c r="C41" s="30">
        <f t="shared" si="0"/>
        <v>683</v>
      </c>
      <c r="D41" s="39">
        <v>63.83601756954612</v>
      </c>
      <c r="E41" s="39">
        <v>48.31625183016106</v>
      </c>
      <c r="F41" s="39">
        <v>3.8067349926793557</v>
      </c>
      <c r="G41" s="39">
        <v>84.33382137628111</v>
      </c>
      <c r="H41" s="39">
        <v>10.395314787701318</v>
      </c>
      <c r="I41" s="39">
        <v>6.149341142020498</v>
      </c>
      <c r="J41" s="39">
        <v>7.613469985358711</v>
      </c>
      <c r="K41" s="39">
        <v>5.270863836017569</v>
      </c>
      <c r="L41" s="39">
        <v>13.323572474377745</v>
      </c>
      <c r="M41" s="39">
        <v>6.588579795021962</v>
      </c>
      <c r="N41" s="39">
        <v>62.81112737920937</v>
      </c>
      <c r="O41" s="39">
        <v>34.11420204978038</v>
      </c>
      <c r="P41" s="26"/>
    </row>
    <row r="42" spans="1:16" ht="16.5" customHeight="1">
      <c r="A42" s="25">
        <v>8</v>
      </c>
      <c r="B42" s="38" t="s">
        <v>11</v>
      </c>
      <c r="C42" s="30">
        <f t="shared" si="0"/>
        <v>906</v>
      </c>
      <c r="D42" s="39">
        <v>55.51876379690949</v>
      </c>
      <c r="E42" s="39">
        <v>75.49668874172185</v>
      </c>
      <c r="F42" s="39">
        <v>3.9735099337748343</v>
      </c>
      <c r="G42" s="39">
        <v>91.83222958057395</v>
      </c>
      <c r="H42" s="39">
        <v>19.5364238410596</v>
      </c>
      <c r="I42" s="39">
        <v>6.843267108167771</v>
      </c>
      <c r="J42" s="39">
        <v>30.794701986754966</v>
      </c>
      <c r="K42" s="39">
        <v>28.2560706401766</v>
      </c>
      <c r="L42" s="39">
        <v>3.4216335540838854</v>
      </c>
      <c r="M42" s="39">
        <v>22.958057395143488</v>
      </c>
      <c r="N42" s="39">
        <v>17.991169977924944</v>
      </c>
      <c r="O42" s="39">
        <v>13.35540838852097</v>
      </c>
      <c r="P42" s="26"/>
    </row>
    <row r="43" spans="1:16" ht="16.5" customHeight="1">
      <c r="A43" s="25">
        <v>9</v>
      </c>
      <c r="B43" s="38" t="s">
        <v>23</v>
      </c>
      <c r="C43" s="30">
        <f t="shared" si="0"/>
        <v>1035</v>
      </c>
      <c r="D43" s="39">
        <v>54.106280193236714</v>
      </c>
      <c r="E43" s="39">
        <v>38.35748792270532</v>
      </c>
      <c r="F43" s="39">
        <v>1.642512077294686</v>
      </c>
      <c r="G43" s="39">
        <v>80.38647342995169</v>
      </c>
      <c r="H43" s="39">
        <v>2.995169082125604</v>
      </c>
      <c r="I43" s="39">
        <v>1.3526570048309179</v>
      </c>
      <c r="J43" s="39">
        <v>8.792270531400966</v>
      </c>
      <c r="K43" s="39">
        <v>9.371980676328503</v>
      </c>
      <c r="L43" s="39">
        <v>2.995169082125604</v>
      </c>
      <c r="M43" s="39">
        <v>5.314009661835748</v>
      </c>
      <c r="N43" s="39">
        <v>60.869565217391305</v>
      </c>
      <c r="O43" s="39">
        <v>26.956521739130434</v>
      </c>
      <c r="P43" s="26"/>
    </row>
    <row r="44" spans="1:16" ht="16.5" customHeight="1">
      <c r="A44" s="25">
        <v>10</v>
      </c>
      <c r="B44" s="38" t="s">
        <v>24</v>
      </c>
      <c r="C44" s="30">
        <f t="shared" si="0"/>
        <v>578</v>
      </c>
      <c r="D44" s="39">
        <v>81.83391003460207</v>
      </c>
      <c r="E44" s="39">
        <v>55.536332179930795</v>
      </c>
      <c r="F44" s="39">
        <v>1.0380622837370241</v>
      </c>
      <c r="G44" s="39">
        <v>86.33217993079585</v>
      </c>
      <c r="H44" s="39">
        <v>4.498269896193771</v>
      </c>
      <c r="I44" s="39">
        <v>2.422145328719723</v>
      </c>
      <c r="J44" s="39">
        <v>2.0761245674740483</v>
      </c>
      <c r="K44" s="39">
        <v>10.726643598615917</v>
      </c>
      <c r="L44" s="39">
        <v>6.57439446366782</v>
      </c>
      <c r="M44" s="39">
        <v>8.823529411764707</v>
      </c>
      <c r="N44" s="39">
        <v>52.7681660899654</v>
      </c>
      <c r="O44" s="39">
        <v>46.02076124567474</v>
      </c>
      <c r="P44" s="26"/>
    </row>
    <row r="45" spans="1:16" ht="16.5" customHeight="1">
      <c r="A45" s="25">
        <v>11</v>
      </c>
      <c r="B45" s="40" t="s">
        <v>25</v>
      </c>
      <c r="C45" s="30">
        <f t="shared" si="0"/>
        <v>1048</v>
      </c>
      <c r="D45" s="39">
        <v>60.400763358778626</v>
      </c>
      <c r="E45" s="39">
        <v>52.767175572519086</v>
      </c>
      <c r="F45" s="39">
        <v>1.8129770992366412</v>
      </c>
      <c r="G45" s="39">
        <v>77.00381679389314</v>
      </c>
      <c r="H45" s="39">
        <v>15.458015267175572</v>
      </c>
      <c r="I45" s="39">
        <v>2.2900763358778624</v>
      </c>
      <c r="J45" s="39">
        <v>7.251908396946565</v>
      </c>
      <c r="K45" s="39">
        <v>3.816793893129771</v>
      </c>
      <c r="L45" s="39">
        <v>5.057251908396947</v>
      </c>
      <c r="M45" s="39">
        <v>5.916030534351145</v>
      </c>
      <c r="N45" s="39">
        <v>66.50763358778626</v>
      </c>
      <c r="O45" s="39">
        <v>17.65267175572519</v>
      </c>
      <c r="P45" s="26"/>
    </row>
    <row r="46" ht="16.5">
      <c r="A46" s="20"/>
    </row>
    <row r="47" spans="1:15" ht="46.5" customHeight="1">
      <c r="A47" s="44" t="s">
        <v>38</v>
      </c>
      <c r="B47" s="45" t="s">
        <v>39</v>
      </c>
      <c r="C47" s="66"/>
      <c r="D47" s="67" t="s">
        <v>40</v>
      </c>
      <c r="E47" s="67"/>
      <c r="F47" s="45" t="s">
        <v>41</v>
      </c>
      <c r="G47" s="66"/>
      <c r="H47" s="45" t="s">
        <v>42</v>
      </c>
      <c r="I47" s="66"/>
      <c r="J47" s="45" t="s">
        <v>43</v>
      </c>
      <c r="K47" s="68"/>
      <c r="L47" s="66"/>
      <c r="M47" s="67" t="s">
        <v>44</v>
      </c>
      <c r="N47" s="67"/>
      <c r="O47" s="67"/>
    </row>
    <row r="48" spans="1:15" ht="37.5" customHeight="1">
      <c r="A48" s="44"/>
      <c r="B48" s="67" t="s">
        <v>45</v>
      </c>
      <c r="C48" s="67"/>
      <c r="D48" s="67" t="s">
        <v>46</v>
      </c>
      <c r="E48" s="67"/>
      <c r="F48" s="67" t="s">
        <v>47</v>
      </c>
      <c r="G48" s="67"/>
      <c r="H48" s="67" t="s">
        <v>48</v>
      </c>
      <c r="I48" s="67"/>
      <c r="J48" s="67" t="s">
        <v>49</v>
      </c>
      <c r="K48" s="67"/>
      <c r="L48" s="67"/>
      <c r="M48" s="67" t="s">
        <v>50</v>
      </c>
      <c r="N48" s="67"/>
      <c r="O48" s="67"/>
    </row>
  </sheetData>
  <sheetProtection/>
  <mergeCells count="22">
    <mergeCell ref="H47:I47"/>
    <mergeCell ref="J47:L47"/>
    <mergeCell ref="M47:O47"/>
    <mergeCell ref="B48:C48"/>
    <mergeCell ref="D48:E48"/>
    <mergeCell ref="F48:G48"/>
    <mergeCell ref="H48:I48"/>
    <mergeCell ref="J48:L48"/>
    <mergeCell ref="M48:O48"/>
    <mergeCell ref="A5:O5"/>
    <mergeCell ref="A6:O6"/>
    <mergeCell ref="A8:A9"/>
    <mergeCell ref="C8:C9"/>
    <mergeCell ref="D8:O8"/>
    <mergeCell ref="A47:A48"/>
    <mergeCell ref="B47:C47"/>
    <mergeCell ref="D47:E47"/>
    <mergeCell ref="F47:G47"/>
    <mergeCell ref="A1:E2"/>
    <mergeCell ref="I1:O1"/>
    <mergeCell ref="I2:O2"/>
    <mergeCell ref="A4:O4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="85" zoomScaleNormal="85" zoomScalePageLayoutView="0" workbookViewId="0" topLeftCell="A1">
      <selection activeCell="S18" sqref="S18"/>
    </sheetView>
  </sheetViews>
  <sheetFormatPr defaultColWidth="10.421875" defaultRowHeight="15"/>
  <cols>
    <col min="1" max="1" width="7.28125" style="21" customWidth="1"/>
    <col min="2" max="2" width="15.140625" style="21" customWidth="1"/>
    <col min="3" max="3" width="10.421875" style="21" customWidth="1"/>
    <col min="4" max="15" width="8.8515625" style="21" customWidth="1"/>
    <col min="16" max="16384" width="10.421875" style="21" customWidth="1"/>
  </cols>
  <sheetData>
    <row r="1" spans="1:15" ht="15.75" customHeight="1">
      <c r="A1" s="71" t="s">
        <v>64</v>
      </c>
      <c r="B1" s="59"/>
      <c r="C1" s="59"/>
      <c r="D1" s="59"/>
      <c r="E1" s="59"/>
      <c r="F1" s="18"/>
      <c r="G1" s="18"/>
      <c r="H1" s="18"/>
      <c r="I1" s="60" t="s">
        <v>5</v>
      </c>
      <c r="J1" s="60"/>
      <c r="K1" s="60"/>
      <c r="L1" s="60"/>
      <c r="M1" s="60"/>
      <c r="N1" s="60"/>
      <c r="O1" s="60"/>
    </row>
    <row r="2" spans="1:15" ht="16.5">
      <c r="A2" s="59"/>
      <c r="B2" s="59"/>
      <c r="C2" s="59"/>
      <c r="D2" s="59"/>
      <c r="E2" s="59"/>
      <c r="F2" s="18"/>
      <c r="G2" s="18"/>
      <c r="H2" s="18"/>
      <c r="I2" s="59" t="s">
        <v>0</v>
      </c>
      <c r="J2" s="59"/>
      <c r="K2" s="59"/>
      <c r="L2" s="59"/>
      <c r="M2" s="59"/>
      <c r="N2" s="59"/>
      <c r="O2" s="59"/>
    </row>
    <row r="3" spans="1:15" ht="15">
      <c r="A3" s="1"/>
      <c r="B3" s="1"/>
      <c r="C3" s="1"/>
      <c r="D3" s="1"/>
      <c r="E3" s="1"/>
      <c r="F3" s="1"/>
      <c r="G3" s="1"/>
      <c r="H3" s="19"/>
      <c r="I3" s="18"/>
      <c r="J3" s="18"/>
      <c r="K3" s="18"/>
      <c r="L3" s="18"/>
      <c r="M3" s="18"/>
      <c r="N3" s="18"/>
      <c r="O3" s="18"/>
    </row>
    <row r="4" spans="1:15" ht="16.5">
      <c r="A4" s="59" t="s">
        <v>32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40.5" customHeight="1">
      <c r="A5" s="61" t="s">
        <v>55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6.5" customHeight="1">
      <c r="A6" s="52" t="s">
        <v>61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ht="11.25" customHeight="1">
      <c r="A7" s="22"/>
    </row>
    <row r="8" spans="1:16" ht="31.5" customHeight="1">
      <c r="A8" s="63" t="s">
        <v>6</v>
      </c>
      <c r="B8" s="23" t="s">
        <v>34</v>
      </c>
      <c r="C8" s="63" t="s">
        <v>15</v>
      </c>
      <c r="D8" s="63" t="s">
        <v>56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24"/>
    </row>
    <row r="9" spans="1:16" ht="26.25" customHeight="1">
      <c r="A9" s="63"/>
      <c r="B9" s="23" t="s">
        <v>36</v>
      </c>
      <c r="C9" s="63"/>
      <c r="D9" s="25">
        <v>1</v>
      </c>
      <c r="E9" s="25">
        <v>2</v>
      </c>
      <c r="F9" s="25">
        <v>3</v>
      </c>
      <c r="G9" s="25">
        <v>4</v>
      </c>
      <c r="H9" s="25">
        <v>5</v>
      </c>
      <c r="I9" s="25">
        <v>6</v>
      </c>
      <c r="J9" s="25">
        <v>7</v>
      </c>
      <c r="K9" s="25">
        <v>8</v>
      </c>
      <c r="L9" s="25">
        <v>9</v>
      </c>
      <c r="M9" s="25">
        <v>10</v>
      </c>
      <c r="N9" s="25">
        <v>11</v>
      </c>
      <c r="O9" s="25">
        <v>12</v>
      </c>
      <c r="P9" s="26"/>
    </row>
    <row r="10" spans="1:16" ht="30" customHeight="1">
      <c r="A10" s="23" t="s">
        <v>2</v>
      </c>
      <c r="B10" s="36" t="s">
        <v>19</v>
      </c>
      <c r="C10" s="27">
        <f aca="true" t="shared" si="0" ref="C10:O10">SUM(C11:C21)</f>
        <v>861</v>
      </c>
      <c r="D10" s="27">
        <f t="shared" si="0"/>
        <v>463</v>
      </c>
      <c r="E10" s="27">
        <f t="shared" si="0"/>
        <v>299</v>
      </c>
      <c r="F10" s="27">
        <f t="shared" si="0"/>
        <v>20</v>
      </c>
      <c r="G10" s="27">
        <f t="shared" si="0"/>
        <v>644</v>
      </c>
      <c r="H10" s="27">
        <f t="shared" si="0"/>
        <v>40</v>
      </c>
      <c r="I10" s="27">
        <f t="shared" si="0"/>
        <v>17</v>
      </c>
      <c r="J10" s="27">
        <f t="shared" si="0"/>
        <v>111</v>
      </c>
      <c r="K10" s="27">
        <f t="shared" si="0"/>
        <v>61</v>
      </c>
      <c r="L10" s="27">
        <f t="shared" si="0"/>
        <v>5</v>
      </c>
      <c r="M10" s="27">
        <f t="shared" si="0"/>
        <v>10</v>
      </c>
      <c r="N10" s="27">
        <f t="shared" si="0"/>
        <v>109</v>
      </c>
      <c r="O10" s="27">
        <f t="shared" si="0"/>
        <v>18</v>
      </c>
      <c r="P10" s="26"/>
    </row>
    <row r="11" spans="1:16" s="28" customFormat="1" ht="18" customHeight="1">
      <c r="A11" s="25">
        <v>1</v>
      </c>
      <c r="B11" s="38" t="s">
        <v>20</v>
      </c>
      <c r="C11" s="30">
        <f>'[1]11-1'!G14</f>
        <v>208</v>
      </c>
      <c r="D11" s="30">
        <v>101</v>
      </c>
      <c r="E11" s="30">
        <v>86</v>
      </c>
      <c r="F11" s="30">
        <v>9</v>
      </c>
      <c r="G11" s="30">
        <v>132</v>
      </c>
      <c r="H11" s="31">
        <v>24</v>
      </c>
      <c r="I11" s="31">
        <v>1</v>
      </c>
      <c r="J11" s="30">
        <v>33</v>
      </c>
      <c r="K11" s="41">
        <v>28</v>
      </c>
      <c r="L11" s="41">
        <v>3</v>
      </c>
      <c r="M11" s="41">
        <v>10</v>
      </c>
      <c r="N11" s="42">
        <v>36</v>
      </c>
      <c r="O11" s="42">
        <v>7</v>
      </c>
      <c r="P11" s="26"/>
    </row>
    <row r="12" spans="1:16" s="28" customFormat="1" ht="18" customHeight="1">
      <c r="A12" s="25">
        <v>2</v>
      </c>
      <c r="B12" s="38" t="s">
        <v>21</v>
      </c>
      <c r="C12" s="30">
        <f>'[1]11-1'!G15</f>
        <v>22</v>
      </c>
      <c r="D12" s="30">
        <v>12</v>
      </c>
      <c r="E12" s="30">
        <v>12</v>
      </c>
      <c r="F12" s="30">
        <v>9</v>
      </c>
      <c r="G12" s="30">
        <v>2</v>
      </c>
      <c r="H12" s="31">
        <v>1</v>
      </c>
      <c r="I12" s="31"/>
      <c r="J12" s="30"/>
      <c r="K12" s="41">
        <v>1</v>
      </c>
      <c r="L12" s="41"/>
      <c r="M12" s="41"/>
      <c r="N12" s="42"/>
      <c r="O12" s="42"/>
      <c r="P12" s="26"/>
    </row>
    <row r="13" spans="1:16" s="28" customFormat="1" ht="21" customHeight="1">
      <c r="A13" s="25">
        <v>3</v>
      </c>
      <c r="B13" s="38" t="s">
        <v>22</v>
      </c>
      <c r="C13" s="30">
        <f>'[1]11-1'!G16</f>
        <v>22</v>
      </c>
      <c r="D13" s="30">
        <v>17</v>
      </c>
      <c r="E13" s="30">
        <v>6</v>
      </c>
      <c r="F13" s="30"/>
      <c r="G13" s="30">
        <v>8</v>
      </c>
      <c r="H13" s="31"/>
      <c r="I13" s="31"/>
      <c r="J13" s="30"/>
      <c r="K13" s="41">
        <v>1</v>
      </c>
      <c r="L13" s="41"/>
      <c r="M13" s="41"/>
      <c r="N13" s="42">
        <v>3</v>
      </c>
      <c r="O13" s="42"/>
      <c r="P13" s="26"/>
    </row>
    <row r="14" spans="1:16" s="28" customFormat="1" ht="15.75" customHeight="1">
      <c r="A14" s="25">
        <v>4</v>
      </c>
      <c r="B14" s="38" t="s">
        <v>7</v>
      </c>
      <c r="C14" s="30">
        <f>'[1]11-1'!G17</f>
        <v>43</v>
      </c>
      <c r="D14" s="30">
        <v>41</v>
      </c>
      <c r="E14" s="30">
        <v>18</v>
      </c>
      <c r="F14" s="30"/>
      <c r="G14" s="30">
        <v>22</v>
      </c>
      <c r="H14" s="31"/>
      <c r="I14" s="31"/>
      <c r="J14" s="30"/>
      <c r="K14" s="41"/>
      <c r="L14" s="41"/>
      <c r="M14" s="41"/>
      <c r="N14" s="42"/>
      <c r="O14" s="42"/>
      <c r="P14" s="26"/>
    </row>
    <row r="15" spans="1:16" s="28" customFormat="1" ht="15.75" customHeight="1">
      <c r="A15" s="25">
        <v>5</v>
      </c>
      <c r="B15" s="38" t="s">
        <v>8</v>
      </c>
      <c r="C15" s="30">
        <f>'[1]11-1'!G18</f>
        <v>151</v>
      </c>
      <c r="D15" s="30">
        <v>81</v>
      </c>
      <c r="E15" s="30">
        <v>60</v>
      </c>
      <c r="F15" s="30"/>
      <c r="G15" s="30">
        <v>93</v>
      </c>
      <c r="H15" s="31">
        <v>1</v>
      </c>
      <c r="I15" s="31">
        <v>1</v>
      </c>
      <c r="J15" s="30">
        <v>2</v>
      </c>
      <c r="K15" s="41">
        <v>27</v>
      </c>
      <c r="L15" s="41"/>
      <c r="M15" s="41"/>
      <c r="N15" s="42">
        <v>16</v>
      </c>
      <c r="O15" s="42"/>
      <c r="P15" s="26"/>
    </row>
    <row r="16" spans="1:16" s="28" customFormat="1" ht="15.75" customHeight="1">
      <c r="A16" s="25">
        <v>6</v>
      </c>
      <c r="B16" s="38" t="s">
        <v>9</v>
      </c>
      <c r="C16" s="30">
        <f>'[1]11-1'!G19</f>
        <v>13</v>
      </c>
      <c r="D16" s="30">
        <v>12</v>
      </c>
      <c r="E16" s="30">
        <v>1</v>
      </c>
      <c r="F16" s="30"/>
      <c r="G16" s="30">
        <v>13</v>
      </c>
      <c r="H16" s="31"/>
      <c r="I16" s="31"/>
      <c r="J16" s="30"/>
      <c r="K16" s="41"/>
      <c r="L16" s="41"/>
      <c r="M16" s="41"/>
      <c r="N16" s="42"/>
      <c r="O16" s="42"/>
      <c r="P16" s="26"/>
    </row>
    <row r="17" spans="1:16" s="28" customFormat="1" ht="15.75">
      <c r="A17" s="25">
        <v>7</v>
      </c>
      <c r="B17" s="38" t="s">
        <v>10</v>
      </c>
      <c r="C17" s="30">
        <f>'[1]11-1'!G20</f>
        <v>31</v>
      </c>
      <c r="D17" s="30">
        <v>16</v>
      </c>
      <c r="E17" s="30">
        <v>17</v>
      </c>
      <c r="F17" s="30"/>
      <c r="G17" s="30">
        <v>8</v>
      </c>
      <c r="H17" s="31">
        <v>1</v>
      </c>
      <c r="I17" s="31"/>
      <c r="J17" s="30">
        <v>1</v>
      </c>
      <c r="K17" s="41">
        <v>2</v>
      </c>
      <c r="L17" s="41"/>
      <c r="M17" s="41"/>
      <c r="N17" s="42">
        <v>1</v>
      </c>
      <c r="O17" s="42"/>
      <c r="P17" s="26"/>
    </row>
    <row r="18" spans="1:16" s="28" customFormat="1" ht="15" customHeight="1">
      <c r="A18" s="25">
        <v>8</v>
      </c>
      <c r="B18" s="38" t="s">
        <v>11</v>
      </c>
      <c r="C18" s="30">
        <f>'[1]11-1'!G21</f>
        <v>94</v>
      </c>
      <c r="D18" s="30">
        <v>33</v>
      </c>
      <c r="E18" s="30">
        <v>80</v>
      </c>
      <c r="F18" s="30">
        <v>2</v>
      </c>
      <c r="G18" s="30">
        <v>94</v>
      </c>
      <c r="H18" s="31">
        <v>13</v>
      </c>
      <c r="I18" s="31">
        <v>15</v>
      </c>
      <c r="J18" s="30">
        <v>1</v>
      </c>
      <c r="K18" s="41"/>
      <c r="L18" s="41">
        <v>2</v>
      </c>
      <c r="M18" s="41"/>
      <c r="N18" s="42">
        <v>15</v>
      </c>
      <c r="O18" s="42">
        <v>4</v>
      </c>
      <c r="P18" s="26"/>
    </row>
    <row r="19" spans="1:16" s="28" customFormat="1" ht="15" customHeight="1">
      <c r="A19" s="25">
        <v>9</v>
      </c>
      <c r="B19" s="38" t="s">
        <v>23</v>
      </c>
      <c r="C19" s="30">
        <f>'[1]11-1'!G22</f>
        <v>204</v>
      </c>
      <c r="D19" s="30">
        <v>93</v>
      </c>
      <c r="E19" s="30">
        <v>3</v>
      </c>
      <c r="F19" s="30"/>
      <c r="G19" s="30">
        <v>204</v>
      </c>
      <c r="H19" s="31"/>
      <c r="I19" s="31"/>
      <c r="J19" s="30">
        <v>74</v>
      </c>
      <c r="K19" s="41"/>
      <c r="L19" s="41"/>
      <c r="M19" s="41"/>
      <c r="N19" s="42">
        <v>31</v>
      </c>
      <c r="O19" s="42"/>
      <c r="P19" s="26"/>
    </row>
    <row r="20" spans="1:16" s="28" customFormat="1" ht="15" customHeight="1">
      <c r="A20" s="25">
        <v>10</v>
      </c>
      <c r="B20" s="38" t="s">
        <v>24</v>
      </c>
      <c r="C20" s="30">
        <f>'[1]11-1'!G23</f>
        <v>26</v>
      </c>
      <c r="D20" s="30">
        <v>10</v>
      </c>
      <c r="E20" s="30">
        <v>16</v>
      </c>
      <c r="F20" s="30"/>
      <c r="G20" s="30">
        <v>21</v>
      </c>
      <c r="H20" s="31"/>
      <c r="I20" s="31"/>
      <c r="J20" s="30"/>
      <c r="K20" s="41">
        <v>2</v>
      </c>
      <c r="L20" s="41"/>
      <c r="M20" s="41"/>
      <c r="N20" s="42">
        <v>7</v>
      </c>
      <c r="O20" s="42">
        <v>7</v>
      </c>
      <c r="P20" s="26"/>
    </row>
    <row r="21" spans="1:15" s="28" customFormat="1" ht="15.75">
      <c r="A21" s="25">
        <v>11</v>
      </c>
      <c r="B21" s="40" t="s">
        <v>25</v>
      </c>
      <c r="C21" s="30">
        <f>'[1]11-1'!G24</f>
        <v>47</v>
      </c>
      <c r="D21" s="30">
        <v>47</v>
      </c>
      <c r="E21" s="30"/>
      <c r="F21" s="30"/>
      <c r="G21" s="30">
        <v>47</v>
      </c>
      <c r="H21" s="31"/>
      <c r="I21" s="31"/>
      <c r="J21" s="30"/>
      <c r="K21" s="41"/>
      <c r="L21" s="41"/>
      <c r="M21" s="41"/>
      <c r="N21" s="42"/>
      <c r="O21" s="42"/>
    </row>
    <row r="22" spans="1:15" ht="46.5" customHeight="1">
      <c r="A22" s="23" t="s">
        <v>3</v>
      </c>
      <c r="B22" s="36" t="s">
        <v>26</v>
      </c>
      <c r="C22" s="27">
        <f aca="true" t="shared" si="1" ref="C22:O22">SUM(C23:C33)</f>
        <v>6055</v>
      </c>
      <c r="D22" s="27">
        <f t="shared" si="1"/>
        <v>2831</v>
      </c>
      <c r="E22" s="27">
        <f t="shared" si="1"/>
        <v>1842</v>
      </c>
      <c r="F22" s="27">
        <f t="shared" si="1"/>
        <v>94</v>
      </c>
      <c r="G22" s="27">
        <f t="shared" si="1"/>
        <v>5255</v>
      </c>
      <c r="H22" s="27">
        <f t="shared" si="1"/>
        <v>581</v>
      </c>
      <c r="I22" s="27">
        <f t="shared" si="1"/>
        <v>114</v>
      </c>
      <c r="J22" s="27">
        <f t="shared" si="1"/>
        <v>197</v>
      </c>
      <c r="K22" s="27">
        <f t="shared" si="1"/>
        <v>330</v>
      </c>
      <c r="L22" s="27">
        <f t="shared" si="1"/>
        <v>119</v>
      </c>
      <c r="M22" s="27">
        <f t="shared" si="1"/>
        <v>188</v>
      </c>
      <c r="N22" s="27">
        <f t="shared" si="1"/>
        <v>892</v>
      </c>
      <c r="O22" s="27">
        <f t="shared" si="1"/>
        <v>274</v>
      </c>
    </row>
    <row r="23" spans="1:15" ht="19.5" customHeight="1">
      <c r="A23" s="25">
        <v>1</v>
      </c>
      <c r="B23" s="38" t="s">
        <v>20</v>
      </c>
      <c r="C23" s="30">
        <f>'[1]11-1'!G26</f>
        <v>10</v>
      </c>
      <c r="D23" s="30"/>
      <c r="E23" s="30"/>
      <c r="F23" s="30"/>
      <c r="G23" s="30">
        <v>10</v>
      </c>
      <c r="H23" s="31"/>
      <c r="I23" s="31"/>
      <c r="J23" s="30"/>
      <c r="K23" s="41"/>
      <c r="L23" s="41">
        <v>1</v>
      </c>
      <c r="M23" s="41"/>
      <c r="N23" s="42">
        <v>9</v>
      </c>
      <c r="O23" s="42"/>
    </row>
    <row r="24" spans="1:15" ht="15.75">
      <c r="A24" s="25">
        <v>2</v>
      </c>
      <c r="B24" s="38" t="s">
        <v>21</v>
      </c>
      <c r="C24" s="30">
        <f>'[1]11-1'!G27</f>
        <v>395</v>
      </c>
      <c r="D24" s="30">
        <v>101</v>
      </c>
      <c r="E24" s="30">
        <v>206</v>
      </c>
      <c r="F24" s="30">
        <v>13</v>
      </c>
      <c r="G24" s="30">
        <v>363</v>
      </c>
      <c r="H24" s="31">
        <v>9</v>
      </c>
      <c r="I24" s="31">
        <v>2</v>
      </c>
      <c r="J24" s="30"/>
      <c r="K24" s="41">
        <v>29</v>
      </c>
      <c r="L24" s="41">
        <v>54</v>
      </c>
      <c r="M24" s="41">
        <v>44</v>
      </c>
      <c r="N24" s="42">
        <v>85</v>
      </c>
      <c r="O24" s="42">
        <v>101</v>
      </c>
    </row>
    <row r="25" spans="1:15" ht="14.25" customHeight="1">
      <c r="A25" s="25">
        <v>3</v>
      </c>
      <c r="B25" s="38" t="s">
        <v>22</v>
      </c>
      <c r="C25" s="30">
        <f>'[1]11-1'!G28</f>
        <v>643</v>
      </c>
      <c r="D25" s="30">
        <v>414</v>
      </c>
      <c r="E25" s="30">
        <v>116</v>
      </c>
      <c r="F25" s="30">
        <v>27</v>
      </c>
      <c r="G25" s="30">
        <v>490</v>
      </c>
      <c r="H25" s="31">
        <v>20</v>
      </c>
      <c r="I25" s="31">
        <v>14</v>
      </c>
      <c r="J25" s="30">
        <v>18</v>
      </c>
      <c r="K25" s="41">
        <v>22</v>
      </c>
      <c r="L25" s="41">
        <v>8</v>
      </c>
      <c r="M25" s="41"/>
      <c r="N25" s="42">
        <v>38</v>
      </c>
      <c r="O25" s="42">
        <v>24</v>
      </c>
    </row>
    <row r="26" spans="1:15" ht="14.25" customHeight="1">
      <c r="A26" s="25">
        <v>4</v>
      </c>
      <c r="B26" s="38" t="s">
        <v>7</v>
      </c>
      <c r="C26" s="30">
        <f>'[1]11-1'!G29</f>
        <v>246</v>
      </c>
      <c r="D26" s="30">
        <v>182</v>
      </c>
      <c r="E26" s="30">
        <v>107</v>
      </c>
      <c r="F26" s="30">
        <v>2</v>
      </c>
      <c r="G26" s="30">
        <v>130</v>
      </c>
      <c r="H26" s="31">
        <v>120</v>
      </c>
      <c r="I26" s="31">
        <v>7</v>
      </c>
      <c r="J26" s="30">
        <v>5</v>
      </c>
      <c r="K26" s="41">
        <v>8</v>
      </c>
      <c r="L26" s="41"/>
      <c r="M26" s="41"/>
      <c r="N26" s="42">
        <v>2</v>
      </c>
      <c r="O26" s="42">
        <v>7</v>
      </c>
    </row>
    <row r="27" spans="1:15" ht="14.25" customHeight="1">
      <c r="A27" s="25">
        <v>5</v>
      </c>
      <c r="B27" s="38" t="s">
        <v>8</v>
      </c>
      <c r="C27" s="30">
        <f>'[1]11-1'!G30</f>
        <v>39</v>
      </c>
      <c r="D27" s="30">
        <v>28</v>
      </c>
      <c r="E27" s="30">
        <v>5</v>
      </c>
      <c r="F27" s="30"/>
      <c r="G27" s="30">
        <v>29</v>
      </c>
      <c r="H27" s="31"/>
      <c r="I27" s="31"/>
      <c r="J27" s="30">
        <v>2</v>
      </c>
      <c r="K27" s="41">
        <v>9</v>
      </c>
      <c r="L27" s="41"/>
      <c r="M27" s="41"/>
      <c r="N27" s="42">
        <v>3</v>
      </c>
      <c r="O27" s="42"/>
    </row>
    <row r="28" spans="1:15" ht="14.25" customHeight="1">
      <c r="A28" s="25">
        <v>6</v>
      </c>
      <c r="B28" s="38" t="s">
        <v>9</v>
      </c>
      <c r="C28" s="30">
        <f>'[1]11-1'!G31</f>
        <v>713</v>
      </c>
      <c r="D28" s="30">
        <v>396</v>
      </c>
      <c r="E28" s="30">
        <v>233</v>
      </c>
      <c r="F28" s="30"/>
      <c r="G28" s="30">
        <v>671</v>
      </c>
      <c r="H28" s="31">
        <v>13</v>
      </c>
      <c r="I28" s="31">
        <v>3</v>
      </c>
      <c r="J28" s="30"/>
      <c r="K28" s="41">
        <v>18</v>
      </c>
      <c r="L28" s="41"/>
      <c r="M28" s="41"/>
      <c r="N28" s="42">
        <v>46</v>
      </c>
      <c r="O28" s="42">
        <v>3</v>
      </c>
    </row>
    <row r="29" spans="1:15" ht="14.25" customHeight="1">
      <c r="A29" s="25">
        <v>7</v>
      </c>
      <c r="B29" s="38" t="s">
        <v>10</v>
      </c>
      <c r="C29" s="30">
        <f>'[1]11-1'!G32</f>
        <v>1076</v>
      </c>
      <c r="D29" s="30">
        <v>388</v>
      </c>
      <c r="E29" s="30">
        <v>275</v>
      </c>
      <c r="F29" s="30">
        <v>14</v>
      </c>
      <c r="G29" s="30">
        <v>971</v>
      </c>
      <c r="H29" s="31">
        <v>36</v>
      </c>
      <c r="I29" s="31">
        <v>53</v>
      </c>
      <c r="J29" s="30">
        <v>38</v>
      </c>
      <c r="K29" s="41">
        <v>40</v>
      </c>
      <c r="L29" s="41">
        <v>29</v>
      </c>
      <c r="M29" s="41">
        <v>27</v>
      </c>
      <c r="N29" s="42">
        <v>126</v>
      </c>
      <c r="O29" s="42">
        <v>32</v>
      </c>
    </row>
    <row r="30" spans="1:15" ht="15.75">
      <c r="A30" s="25">
        <v>8</v>
      </c>
      <c r="B30" s="38" t="s">
        <v>11</v>
      </c>
      <c r="C30" s="30">
        <f>'[1]11-1'!G33</f>
        <v>522</v>
      </c>
      <c r="D30" s="30">
        <v>261</v>
      </c>
      <c r="E30" s="30">
        <v>275</v>
      </c>
      <c r="F30" s="30">
        <v>5</v>
      </c>
      <c r="G30" s="30">
        <v>392</v>
      </c>
      <c r="H30" s="31">
        <v>61</v>
      </c>
      <c r="I30" s="31">
        <v>10</v>
      </c>
      <c r="J30" s="30">
        <v>90</v>
      </c>
      <c r="K30" s="41">
        <v>68</v>
      </c>
      <c r="L30" s="41">
        <v>9</v>
      </c>
      <c r="M30" s="41">
        <v>68</v>
      </c>
      <c r="N30" s="42">
        <v>59</v>
      </c>
      <c r="O30" s="42">
        <v>18</v>
      </c>
    </row>
    <row r="31" spans="1:15" ht="15.75">
      <c r="A31" s="25">
        <v>9</v>
      </c>
      <c r="B31" s="38" t="s">
        <v>23</v>
      </c>
      <c r="C31" s="30">
        <f>'[1]11-1'!G34</f>
        <v>1654</v>
      </c>
      <c r="D31" s="30">
        <v>472</v>
      </c>
      <c r="E31" s="30">
        <v>394</v>
      </c>
      <c r="F31" s="30">
        <v>29</v>
      </c>
      <c r="G31" s="30">
        <v>1572</v>
      </c>
      <c r="H31" s="31">
        <v>237</v>
      </c>
      <c r="I31" s="31">
        <v>13</v>
      </c>
      <c r="J31" s="30">
        <v>42</v>
      </c>
      <c r="K31" s="41">
        <v>109</v>
      </c>
      <c r="L31" s="41">
        <v>16</v>
      </c>
      <c r="M31" s="41">
        <v>40</v>
      </c>
      <c r="N31" s="42">
        <v>424</v>
      </c>
      <c r="O31" s="42">
        <v>57</v>
      </c>
    </row>
    <row r="32" spans="1:15" ht="15.75">
      <c r="A32" s="25">
        <v>10</v>
      </c>
      <c r="B32" s="38" t="s">
        <v>24</v>
      </c>
      <c r="C32" s="30">
        <f>'[1]11-1'!G35</f>
        <v>137</v>
      </c>
      <c r="D32" s="30">
        <v>122</v>
      </c>
      <c r="E32" s="30">
        <v>102</v>
      </c>
      <c r="F32" s="30"/>
      <c r="G32" s="30">
        <v>132</v>
      </c>
      <c r="H32" s="31"/>
      <c r="I32" s="31">
        <v>4</v>
      </c>
      <c r="J32" s="30">
        <v>2</v>
      </c>
      <c r="K32" s="41">
        <v>16</v>
      </c>
      <c r="L32" s="41">
        <v>1</v>
      </c>
      <c r="M32" s="41">
        <v>5</v>
      </c>
      <c r="N32" s="42">
        <v>28</v>
      </c>
      <c r="O32" s="42">
        <v>29</v>
      </c>
    </row>
    <row r="33" spans="1:15" ht="15.75">
      <c r="A33" s="25">
        <v>11</v>
      </c>
      <c r="B33" s="40" t="s">
        <v>25</v>
      </c>
      <c r="C33" s="30">
        <f>'[1]11-1'!G36</f>
        <v>620</v>
      </c>
      <c r="D33" s="30">
        <v>467</v>
      </c>
      <c r="E33" s="30">
        <v>129</v>
      </c>
      <c r="F33" s="30">
        <v>4</v>
      </c>
      <c r="G33" s="30">
        <v>495</v>
      </c>
      <c r="H33" s="31">
        <v>85</v>
      </c>
      <c r="I33" s="31">
        <v>8</v>
      </c>
      <c r="J33" s="30"/>
      <c r="K33" s="41">
        <v>11</v>
      </c>
      <c r="L33" s="41">
        <v>1</v>
      </c>
      <c r="M33" s="41">
        <v>4</v>
      </c>
      <c r="N33" s="42">
        <v>72</v>
      </c>
      <c r="O33" s="42">
        <v>3</v>
      </c>
    </row>
    <row r="34" spans="1:15" ht="28.5">
      <c r="A34" s="23" t="s">
        <v>4</v>
      </c>
      <c r="B34" s="36" t="s">
        <v>37</v>
      </c>
      <c r="C34" s="27">
        <f aca="true" t="shared" si="2" ref="C34:O34">C22+C10</f>
        <v>6916</v>
      </c>
      <c r="D34" s="27">
        <f t="shared" si="2"/>
        <v>3294</v>
      </c>
      <c r="E34" s="27">
        <f t="shared" si="2"/>
        <v>2141</v>
      </c>
      <c r="F34" s="27">
        <f t="shared" si="2"/>
        <v>114</v>
      </c>
      <c r="G34" s="27">
        <f t="shared" si="2"/>
        <v>5899</v>
      </c>
      <c r="H34" s="27">
        <f t="shared" si="2"/>
        <v>621</v>
      </c>
      <c r="I34" s="27">
        <f t="shared" si="2"/>
        <v>131</v>
      </c>
      <c r="J34" s="27">
        <f t="shared" si="2"/>
        <v>308</v>
      </c>
      <c r="K34" s="27">
        <f t="shared" si="2"/>
        <v>391</v>
      </c>
      <c r="L34" s="27">
        <f t="shared" si="2"/>
        <v>124</v>
      </c>
      <c r="M34" s="27">
        <f t="shared" si="2"/>
        <v>198</v>
      </c>
      <c r="N34" s="27">
        <f t="shared" si="2"/>
        <v>1001</v>
      </c>
      <c r="O34" s="27">
        <f t="shared" si="2"/>
        <v>292</v>
      </c>
    </row>
    <row r="35" spans="1:15" ht="15">
      <c r="A35" s="25">
        <v>1</v>
      </c>
      <c r="B35" s="38" t="s">
        <v>20</v>
      </c>
      <c r="C35" s="30">
        <f aca="true" t="shared" si="3" ref="C35:C45">C23+C11</f>
        <v>218</v>
      </c>
      <c r="D35" s="30">
        <f aca="true" t="shared" si="4" ref="D35:O45">D11+D23</f>
        <v>101</v>
      </c>
      <c r="E35" s="30">
        <f t="shared" si="4"/>
        <v>86</v>
      </c>
      <c r="F35" s="30">
        <f t="shared" si="4"/>
        <v>9</v>
      </c>
      <c r="G35" s="30">
        <f t="shared" si="4"/>
        <v>142</v>
      </c>
      <c r="H35" s="30">
        <f t="shared" si="4"/>
        <v>24</v>
      </c>
      <c r="I35" s="30">
        <f t="shared" si="4"/>
        <v>1</v>
      </c>
      <c r="J35" s="30">
        <f t="shared" si="4"/>
        <v>33</v>
      </c>
      <c r="K35" s="30">
        <f t="shared" si="4"/>
        <v>28</v>
      </c>
      <c r="L35" s="30">
        <f t="shared" si="4"/>
        <v>4</v>
      </c>
      <c r="M35" s="30">
        <f t="shared" si="4"/>
        <v>10</v>
      </c>
      <c r="N35" s="30">
        <f t="shared" si="4"/>
        <v>45</v>
      </c>
      <c r="O35" s="30">
        <f t="shared" si="4"/>
        <v>7</v>
      </c>
    </row>
    <row r="36" spans="1:15" ht="15">
      <c r="A36" s="25">
        <v>2</v>
      </c>
      <c r="B36" s="38" t="s">
        <v>21</v>
      </c>
      <c r="C36" s="30">
        <f t="shared" si="3"/>
        <v>417</v>
      </c>
      <c r="D36" s="30">
        <f t="shared" si="4"/>
        <v>113</v>
      </c>
      <c r="E36" s="30">
        <f t="shared" si="4"/>
        <v>218</v>
      </c>
      <c r="F36" s="30">
        <f t="shared" si="4"/>
        <v>22</v>
      </c>
      <c r="G36" s="30">
        <f t="shared" si="4"/>
        <v>365</v>
      </c>
      <c r="H36" s="30">
        <f t="shared" si="4"/>
        <v>10</v>
      </c>
      <c r="I36" s="30">
        <f t="shared" si="4"/>
        <v>2</v>
      </c>
      <c r="J36" s="30"/>
      <c r="K36" s="30">
        <f t="shared" si="4"/>
        <v>30</v>
      </c>
      <c r="L36" s="30">
        <f t="shared" si="4"/>
        <v>54</v>
      </c>
      <c r="M36" s="30">
        <f t="shared" si="4"/>
        <v>44</v>
      </c>
      <c r="N36" s="30">
        <f t="shared" si="4"/>
        <v>85</v>
      </c>
      <c r="O36" s="30">
        <f t="shared" si="4"/>
        <v>101</v>
      </c>
    </row>
    <row r="37" spans="1:15" ht="15">
      <c r="A37" s="25">
        <v>3</v>
      </c>
      <c r="B37" s="38" t="s">
        <v>22</v>
      </c>
      <c r="C37" s="30">
        <f t="shared" si="3"/>
        <v>665</v>
      </c>
      <c r="D37" s="30">
        <f t="shared" si="4"/>
        <v>431</v>
      </c>
      <c r="E37" s="30">
        <f t="shared" si="4"/>
        <v>122</v>
      </c>
      <c r="F37" s="30">
        <f t="shared" si="4"/>
        <v>27</v>
      </c>
      <c r="G37" s="30">
        <f t="shared" si="4"/>
        <v>498</v>
      </c>
      <c r="H37" s="30">
        <f t="shared" si="4"/>
        <v>20</v>
      </c>
      <c r="I37" s="30">
        <f t="shared" si="4"/>
        <v>14</v>
      </c>
      <c r="J37" s="30">
        <f t="shared" si="4"/>
        <v>18</v>
      </c>
      <c r="K37" s="30">
        <f t="shared" si="4"/>
        <v>23</v>
      </c>
      <c r="L37" s="30">
        <f t="shared" si="4"/>
        <v>8</v>
      </c>
      <c r="M37" s="30"/>
      <c r="N37" s="30">
        <f t="shared" si="4"/>
        <v>41</v>
      </c>
      <c r="O37" s="30">
        <f t="shared" si="4"/>
        <v>24</v>
      </c>
    </row>
    <row r="38" spans="1:15" ht="15">
      <c r="A38" s="25">
        <v>4</v>
      </c>
      <c r="B38" s="38" t="s">
        <v>7</v>
      </c>
      <c r="C38" s="30">
        <f t="shared" si="3"/>
        <v>289</v>
      </c>
      <c r="D38" s="30">
        <f t="shared" si="4"/>
        <v>223</v>
      </c>
      <c r="E38" s="30">
        <f t="shared" si="4"/>
        <v>125</v>
      </c>
      <c r="F38" s="30">
        <f t="shared" si="4"/>
        <v>2</v>
      </c>
      <c r="G38" s="30">
        <f t="shared" si="4"/>
        <v>152</v>
      </c>
      <c r="H38" s="30">
        <f t="shared" si="4"/>
        <v>120</v>
      </c>
      <c r="I38" s="30">
        <f t="shared" si="4"/>
        <v>7</v>
      </c>
      <c r="J38" s="30">
        <f t="shared" si="4"/>
        <v>5</v>
      </c>
      <c r="K38" s="30">
        <f t="shared" si="4"/>
        <v>8</v>
      </c>
      <c r="L38" s="30"/>
      <c r="M38" s="30"/>
      <c r="N38" s="30">
        <f t="shared" si="4"/>
        <v>2</v>
      </c>
      <c r="O38" s="30">
        <f t="shared" si="4"/>
        <v>7</v>
      </c>
    </row>
    <row r="39" spans="1:15" ht="15">
      <c r="A39" s="25">
        <v>5</v>
      </c>
      <c r="B39" s="38" t="s">
        <v>8</v>
      </c>
      <c r="C39" s="30">
        <f t="shared" si="3"/>
        <v>190</v>
      </c>
      <c r="D39" s="30">
        <f t="shared" si="4"/>
        <v>109</v>
      </c>
      <c r="E39" s="30">
        <f t="shared" si="4"/>
        <v>65</v>
      </c>
      <c r="F39" s="30"/>
      <c r="G39" s="30">
        <f t="shared" si="4"/>
        <v>122</v>
      </c>
      <c r="H39" s="30">
        <f t="shared" si="4"/>
        <v>1</v>
      </c>
      <c r="I39" s="30">
        <f t="shared" si="4"/>
        <v>1</v>
      </c>
      <c r="J39" s="30">
        <f t="shared" si="4"/>
        <v>4</v>
      </c>
      <c r="K39" s="30">
        <f t="shared" si="4"/>
        <v>36</v>
      </c>
      <c r="L39" s="30"/>
      <c r="M39" s="30"/>
      <c r="N39" s="30">
        <f t="shared" si="4"/>
        <v>19</v>
      </c>
      <c r="O39" s="30"/>
    </row>
    <row r="40" spans="1:15" ht="15">
      <c r="A40" s="25">
        <v>6</v>
      </c>
      <c r="B40" s="38" t="s">
        <v>9</v>
      </c>
      <c r="C40" s="30">
        <f t="shared" si="3"/>
        <v>726</v>
      </c>
      <c r="D40" s="30">
        <f t="shared" si="4"/>
        <v>408</v>
      </c>
      <c r="E40" s="30">
        <f t="shared" si="4"/>
        <v>234</v>
      </c>
      <c r="F40" s="30"/>
      <c r="G40" s="30">
        <f t="shared" si="4"/>
        <v>684</v>
      </c>
      <c r="H40" s="30">
        <f t="shared" si="4"/>
        <v>13</v>
      </c>
      <c r="I40" s="30">
        <f t="shared" si="4"/>
        <v>3</v>
      </c>
      <c r="J40" s="30"/>
      <c r="K40" s="30">
        <f t="shared" si="4"/>
        <v>18</v>
      </c>
      <c r="L40" s="30"/>
      <c r="M40" s="30"/>
      <c r="N40" s="30">
        <f t="shared" si="4"/>
        <v>46</v>
      </c>
      <c r="O40" s="30">
        <f t="shared" si="4"/>
        <v>3</v>
      </c>
    </row>
    <row r="41" spans="1:15" ht="15">
      <c r="A41" s="25">
        <v>7</v>
      </c>
      <c r="B41" s="38" t="s">
        <v>10</v>
      </c>
      <c r="C41" s="30">
        <f t="shared" si="3"/>
        <v>1107</v>
      </c>
      <c r="D41" s="30">
        <f t="shared" si="4"/>
        <v>404</v>
      </c>
      <c r="E41" s="30">
        <f t="shared" si="4"/>
        <v>292</v>
      </c>
      <c r="F41" s="30">
        <f t="shared" si="4"/>
        <v>14</v>
      </c>
      <c r="G41" s="30">
        <f t="shared" si="4"/>
        <v>979</v>
      </c>
      <c r="H41" s="30">
        <f t="shared" si="4"/>
        <v>37</v>
      </c>
      <c r="I41" s="30">
        <f t="shared" si="4"/>
        <v>53</v>
      </c>
      <c r="J41" s="30">
        <f t="shared" si="4"/>
        <v>39</v>
      </c>
      <c r="K41" s="30">
        <f t="shared" si="4"/>
        <v>42</v>
      </c>
      <c r="L41" s="30">
        <f t="shared" si="4"/>
        <v>29</v>
      </c>
      <c r="M41" s="30">
        <f t="shared" si="4"/>
        <v>27</v>
      </c>
      <c r="N41" s="30">
        <f t="shared" si="4"/>
        <v>127</v>
      </c>
      <c r="O41" s="30">
        <f t="shared" si="4"/>
        <v>32</v>
      </c>
    </row>
    <row r="42" spans="1:15" ht="15">
      <c r="A42" s="25">
        <v>8</v>
      </c>
      <c r="B42" s="38" t="s">
        <v>11</v>
      </c>
      <c r="C42" s="30">
        <f t="shared" si="3"/>
        <v>616</v>
      </c>
      <c r="D42" s="30">
        <f t="shared" si="4"/>
        <v>294</v>
      </c>
      <c r="E42" s="30">
        <f t="shared" si="4"/>
        <v>355</v>
      </c>
      <c r="F42" s="30">
        <f t="shared" si="4"/>
        <v>7</v>
      </c>
      <c r="G42" s="30">
        <f t="shared" si="4"/>
        <v>486</v>
      </c>
      <c r="H42" s="30">
        <f t="shared" si="4"/>
        <v>74</v>
      </c>
      <c r="I42" s="30">
        <f t="shared" si="4"/>
        <v>25</v>
      </c>
      <c r="J42" s="30">
        <f t="shared" si="4"/>
        <v>91</v>
      </c>
      <c r="K42" s="30">
        <f t="shared" si="4"/>
        <v>68</v>
      </c>
      <c r="L42" s="30">
        <f t="shared" si="4"/>
        <v>11</v>
      </c>
      <c r="M42" s="30">
        <f t="shared" si="4"/>
        <v>68</v>
      </c>
      <c r="N42" s="30">
        <f t="shared" si="4"/>
        <v>74</v>
      </c>
      <c r="O42" s="30">
        <f t="shared" si="4"/>
        <v>22</v>
      </c>
    </row>
    <row r="43" spans="1:15" ht="15">
      <c r="A43" s="25">
        <v>9</v>
      </c>
      <c r="B43" s="38" t="s">
        <v>23</v>
      </c>
      <c r="C43" s="30">
        <f t="shared" si="3"/>
        <v>1858</v>
      </c>
      <c r="D43" s="30">
        <f t="shared" si="4"/>
        <v>565</v>
      </c>
      <c r="E43" s="30">
        <f t="shared" si="4"/>
        <v>397</v>
      </c>
      <c r="F43" s="30">
        <f t="shared" si="4"/>
        <v>29</v>
      </c>
      <c r="G43" s="30">
        <f t="shared" si="4"/>
        <v>1776</v>
      </c>
      <c r="H43" s="30">
        <f t="shared" si="4"/>
        <v>237</v>
      </c>
      <c r="I43" s="30">
        <f t="shared" si="4"/>
        <v>13</v>
      </c>
      <c r="J43" s="30">
        <f t="shared" si="4"/>
        <v>116</v>
      </c>
      <c r="K43" s="30">
        <f t="shared" si="4"/>
        <v>109</v>
      </c>
      <c r="L43" s="30">
        <f t="shared" si="4"/>
        <v>16</v>
      </c>
      <c r="M43" s="30">
        <f t="shared" si="4"/>
        <v>40</v>
      </c>
      <c r="N43" s="30">
        <f t="shared" si="4"/>
        <v>455</v>
      </c>
      <c r="O43" s="30">
        <f t="shared" si="4"/>
        <v>57</v>
      </c>
    </row>
    <row r="44" spans="1:15" ht="15">
      <c r="A44" s="25">
        <v>10</v>
      </c>
      <c r="B44" s="38" t="s">
        <v>24</v>
      </c>
      <c r="C44" s="30">
        <f t="shared" si="3"/>
        <v>163</v>
      </c>
      <c r="D44" s="30">
        <f t="shared" si="4"/>
        <v>132</v>
      </c>
      <c r="E44" s="30">
        <f t="shared" si="4"/>
        <v>118</v>
      </c>
      <c r="F44" s="30"/>
      <c r="G44" s="30">
        <f t="shared" si="4"/>
        <v>153</v>
      </c>
      <c r="H44" s="30"/>
      <c r="I44" s="30">
        <f t="shared" si="4"/>
        <v>4</v>
      </c>
      <c r="J44" s="30">
        <f t="shared" si="4"/>
        <v>2</v>
      </c>
      <c r="K44" s="30">
        <f t="shared" si="4"/>
        <v>18</v>
      </c>
      <c r="L44" s="30">
        <f t="shared" si="4"/>
        <v>1</v>
      </c>
      <c r="M44" s="30">
        <f t="shared" si="4"/>
        <v>5</v>
      </c>
      <c r="N44" s="30">
        <f t="shared" si="4"/>
        <v>35</v>
      </c>
      <c r="O44" s="30">
        <f t="shared" si="4"/>
        <v>36</v>
      </c>
    </row>
    <row r="45" spans="1:15" ht="15">
      <c r="A45" s="25">
        <v>11</v>
      </c>
      <c r="B45" s="40" t="s">
        <v>25</v>
      </c>
      <c r="C45" s="30">
        <f t="shared" si="3"/>
        <v>667</v>
      </c>
      <c r="D45" s="30">
        <f t="shared" si="4"/>
        <v>514</v>
      </c>
      <c r="E45" s="30">
        <f t="shared" si="4"/>
        <v>129</v>
      </c>
      <c r="F45" s="30">
        <f t="shared" si="4"/>
        <v>4</v>
      </c>
      <c r="G45" s="30">
        <f t="shared" si="4"/>
        <v>542</v>
      </c>
      <c r="H45" s="30">
        <f t="shared" si="4"/>
        <v>85</v>
      </c>
      <c r="I45" s="30">
        <f t="shared" si="4"/>
        <v>8</v>
      </c>
      <c r="J45" s="30"/>
      <c r="K45" s="30">
        <f t="shared" si="4"/>
        <v>11</v>
      </c>
      <c r="L45" s="30">
        <f t="shared" si="4"/>
        <v>1</v>
      </c>
      <c r="M45" s="30">
        <f t="shared" si="4"/>
        <v>4</v>
      </c>
      <c r="N45" s="30">
        <f t="shared" si="4"/>
        <v>72</v>
      </c>
      <c r="O45" s="30">
        <f t="shared" si="4"/>
        <v>3</v>
      </c>
    </row>
    <row r="46" ht="16.5">
      <c r="A46" s="20"/>
    </row>
    <row r="47" spans="1:15" ht="44.25" customHeight="1">
      <c r="A47" s="44" t="s">
        <v>38</v>
      </c>
      <c r="B47" s="45" t="s">
        <v>39</v>
      </c>
      <c r="C47" s="66"/>
      <c r="D47" s="67" t="s">
        <v>40</v>
      </c>
      <c r="E47" s="67"/>
      <c r="F47" s="45" t="s">
        <v>41</v>
      </c>
      <c r="G47" s="66"/>
      <c r="H47" s="45" t="s">
        <v>42</v>
      </c>
      <c r="I47" s="66"/>
      <c r="J47" s="45" t="s">
        <v>43</v>
      </c>
      <c r="K47" s="68"/>
      <c r="L47" s="66"/>
      <c r="M47" s="67" t="s">
        <v>44</v>
      </c>
      <c r="N47" s="67"/>
      <c r="O47" s="67"/>
    </row>
    <row r="48" spans="1:15" ht="44.25" customHeight="1">
      <c r="A48" s="44"/>
      <c r="B48" s="67" t="s">
        <v>45</v>
      </c>
      <c r="C48" s="67"/>
      <c r="D48" s="67" t="s">
        <v>46</v>
      </c>
      <c r="E48" s="67"/>
      <c r="F48" s="67" t="s">
        <v>47</v>
      </c>
      <c r="G48" s="67"/>
      <c r="H48" s="67" t="s">
        <v>48</v>
      </c>
      <c r="I48" s="67"/>
      <c r="J48" s="67" t="s">
        <v>49</v>
      </c>
      <c r="K48" s="67"/>
      <c r="L48" s="67"/>
      <c r="M48" s="67" t="s">
        <v>50</v>
      </c>
      <c r="N48" s="67"/>
      <c r="O48" s="67"/>
    </row>
  </sheetData>
  <sheetProtection/>
  <mergeCells count="22">
    <mergeCell ref="H47:I47"/>
    <mergeCell ref="J47:L47"/>
    <mergeCell ref="M47:O47"/>
    <mergeCell ref="B48:C48"/>
    <mergeCell ref="D48:E48"/>
    <mergeCell ref="F48:G48"/>
    <mergeCell ref="H48:I48"/>
    <mergeCell ref="J48:L48"/>
    <mergeCell ref="M48:O48"/>
    <mergeCell ref="A5:O5"/>
    <mergeCell ref="A6:O6"/>
    <mergeCell ref="A8:A9"/>
    <mergeCell ref="C8:C9"/>
    <mergeCell ref="D8:O8"/>
    <mergeCell ref="A47:A48"/>
    <mergeCell ref="B47:C47"/>
    <mergeCell ref="D47:E47"/>
    <mergeCell ref="F47:G47"/>
    <mergeCell ref="A1:E2"/>
    <mergeCell ref="I1:O1"/>
    <mergeCell ref="I2:O2"/>
    <mergeCell ref="A4:O4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7">
      <selection activeCell="N58" sqref="N58"/>
    </sheetView>
  </sheetViews>
  <sheetFormatPr defaultColWidth="10.421875" defaultRowHeight="15"/>
  <cols>
    <col min="1" max="1" width="7.28125" style="21" customWidth="1"/>
    <col min="2" max="2" width="15.140625" style="21" customWidth="1"/>
    <col min="3" max="3" width="10.421875" style="21" customWidth="1"/>
    <col min="4" max="15" width="8.8515625" style="21" customWidth="1"/>
    <col min="16" max="16384" width="10.421875" style="21" customWidth="1"/>
  </cols>
  <sheetData>
    <row r="1" spans="1:15" ht="15.75" customHeight="1">
      <c r="A1" s="71" t="s">
        <v>64</v>
      </c>
      <c r="B1" s="59"/>
      <c r="C1" s="59"/>
      <c r="D1" s="59"/>
      <c r="E1" s="59"/>
      <c r="F1" s="18"/>
      <c r="G1" s="18"/>
      <c r="H1" s="18"/>
      <c r="I1" s="60" t="s">
        <v>5</v>
      </c>
      <c r="J1" s="60"/>
      <c r="K1" s="60"/>
      <c r="L1" s="60"/>
      <c r="M1" s="60"/>
      <c r="N1" s="60"/>
      <c r="O1" s="60"/>
    </row>
    <row r="2" spans="1:15" ht="16.5">
      <c r="A2" s="59"/>
      <c r="B2" s="59"/>
      <c r="C2" s="59"/>
      <c r="D2" s="59"/>
      <c r="E2" s="59"/>
      <c r="F2" s="18"/>
      <c r="G2" s="18"/>
      <c r="H2" s="18"/>
      <c r="I2" s="59" t="s">
        <v>0</v>
      </c>
      <c r="J2" s="59"/>
      <c r="K2" s="59"/>
      <c r="L2" s="59"/>
      <c r="M2" s="59"/>
      <c r="N2" s="59"/>
      <c r="O2" s="59"/>
    </row>
    <row r="3" spans="1:15" ht="15">
      <c r="A3" s="1"/>
      <c r="B3" s="1"/>
      <c r="C3" s="1"/>
      <c r="D3" s="1"/>
      <c r="E3" s="1"/>
      <c r="F3" s="1"/>
      <c r="G3" s="1"/>
      <c r="H3" s="19"/>
      <c r="I3" s="18"/>
      <c r="J3" s="18"/>
      <c r="K3" s="18"/>
      <c r="L3" s="18"/>
      <c r="M3" s="18"/>
      <c r="N3" s="18"/>
      <c r="O3" s="18"/>
    </row>
    <row r="4" spans="1:15" ht="16.5">
      <c r="A4" s="59" t="s">
        <v>52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31.5" customHeight="1">
      <c r="A5" s="61" t="s">
        <v>57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6.5" customHeight="1">
      <c r="A6" s="52" t="s">
        <v>61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ht="11.25" customHeight="1">
      <c r="A7" s="22"/>
    </row>
    <row r="8" spans="1:16" ht="31.5" customHeight="1">
      <c r="A8" s="63" t="s">
        <v>6</v>
      </c>
      <c r="B8" s="23" t="s">
        <v>34</v>
      </c>
      <c r="C8" s="63" t="s">
        <v>15</v>
      </c>
      <c r="D8" s="63" t="s">
        <v>56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24"/>
    </row>
    <row r="9" spans="1:16" ht="26.25" customHeight="1">
      <c r="A9" s="63"/>
      <c r="B9" s="23" t="s">
        <v>36</v>
      </c>
      <c r="C9" s="63"/>
      <c r="D9" s="25">
        <v>1</v>
      </c>
      <c r="E9" s="25">
        <v>2</v>
      </c>
      <c r="F9" s="25">
        <v>3</v>
      </c>
      <c r="G9" s="25">
        <v>4</v>
      </c>
      <c r="H9" s="25">
        <v>5</v>
      </c>
      <c r="I9" s="25">
        <v>6</v>
      </c>
      <c r="J9" s="25">
        <v>7</v>
      </c>
      <c r="K9" s="25">
        <v>8</v>
      </c>
      <c r="L9" s="25">
        <v>9</v>
      </c>
      <c r="M9" s="25">
        <v>10</v>
      </c>
      <c r="N9" s="25">
        <v>11</v>
      </c>
      <c r="O9" s="25">
        <v>12</v>
      </c>
      <c r="P9" s="26"/>
    </row>
    <row r="10" spans="1:16" ht="28.5">
      <c r="A10" s="23" t="s">
        <v>2</v>
      </c>
      <c r="B10" s="36" t="s">
        <v>19</v>
      </c>
      <c r="C10" s="27">
        <f>SUM(C11:C21)</f>
        <v>861</v>
      </c>
      <c r="D10" s="37">
        <v>53.774680603948894</v>
      </c>
      <c r="E10" s="37">
        <v>34.72706155632985</v>
      </c>
      <c r="F10" s="37">
        <v>2.3228803716608595</v>
      </c>
      <c r="G10" s="37">
        <v>74.79674796747967</v>
      </c>
      <c r="H10" s="37">
        <v>4.645760743321719</v>
      </c>
      <c r="I10" s="37">
        <v>1.9744483159117305</v>
      </c>
      <c r="J10" s="37">
        <v>12.89198606271777</v>
      </c>
      <c r="K10" s="37">
        <v>7.084785133565622</v>
      </c>
      <c r="L10" s="37">
        <v>0.5807200929152149</v>
      </c>
      <c r="M10" s="37">
        <v>1.1614401858304297</v>
      </c>
      <c r="N10" s="37">
        <v>12.659698025551684</v>
      </c>
      <c r="O10" s="37">
        <v>2.0905923344947737</v>
      </c>
      <c r="P10" s="26"/>
    </row>
    <row r="11" spans="1:16" ht="15">
      <c r="A11" s="25">
        <v>1</v>
      </c>
      <c r="B11" s="38" t="s">
        <v>20</v>
      </c>
      <c r="C11" s="30">
        <f>'[1]11-6'!C11</f>
        <v>208</v>
      </c>
      <c r="D11" s="39">
        <v>48.55769230769231</v>
      </c>
      <c r="E11" s="39">
        <v>41.34615384615385</v>
      </c>
      <c r="F11" s="39">
        <v>4.326923076923077</v>
      </c>
      <c r="G11" s="39">
        <v>63.46153846153846</v>
      </c>
      <c r="H11" s="39">
        <v>11.538461538461538</v>
      </c>
      <c r="I11" s="39">
        <v>0.4807692307692308</v>
      </c>
      <c r="J11" s="39">
        <v>15.865384615384615</v>
      </c>
      <c r="K11" s="39">
        <v>13.461538461538462</v>
      </c>
      <c r="L11" s="39">
        <v>1.4423076923076923</v>
      </c>
      <c r="M11" s="39">
        <v>4.8076923076923075</v>
      </c>
      <c r="N11" s="39">
        <v>17.307692307692307</v>
      </c>
      <c r="O11" s="39">
        <v>3.3653846153846154</v>
      </c>
      <c r="P11" s="26"/>
    </row>
    <row r="12" spans="1:16" ht="15">
      <c r="A12" s="25">
        <v>2</v>
      </c>
      <c r="B12" s="38" t="s">
        <v>21</v>
      </c>
      <c r="C12" s="30">
        <f>'[1]11-6'!C12</f>
        <v>22</v>
      </c>
      <c r="D12" s="39">
        <v>54.54545454545455</v>
      </c>
      <c r="E12" s="39">
        <v>54.54545454545455</v>
      </c>
      <c r="F12" s="39">
        <v>40.90909090909091</v>
      </c>
      <c r="G12" s="39">
        <v>9.090909090909092</v>
      </c>
      <c r="H12" s="39">
        <v>4.545454545454546</v>
      </c>
      <c r="I12" s="39">
        <v>0</v>
      </c>
      <c r="J12" s="39">
        <v>0</v>
      </c>
      <c r="K12" s="39">
        <v>4.545454545454546</v>
      </c>
      <c r="L12" s="39">
        <v>0</v>
      </c>
      <c r="M12" s="39">
        <v>0</v>
      </c>
      <c r="N12" s="39">
        <v>0</v>
      </c>
      <c r="O12" s="39">
        <v>0</v>
      </c>
      <c r="P12" s="26"/>
    </row>
    <row r="13" spans="1:16" ht="15">
      <c r="A13" s="25">
        <v>3</v>
      </c>
      <c r="B13" s="38" t="s">
        <v>22</v>
      </c>
      <c r="C13" s="30">
        <f>'[1]11-6'!C13</f>
        <v>22</v>
      </c>
      <c r="D13" s="39">
        <v>77.27272727272727</v>
      </c>
      <c r="E13" s="39">
        <v>27.272727272727273</v>
      </c>
      <c r="F13" s="39">
        <v>0</v>
      </c>
      <c r="G13" s="39">
        <v>36.36363636363637</v>
      </c>
      <c r="H13" s="39">
        <v>0</v>
      </c>
      <c r="I13" s="39">
        <v>0</v>
      </c>
      <c r="J13" s="39">
        <v>0</v>
      </c>
      <c r="K13" s="39">
        <v>4.545454545454546</v>
      </c>
      <c r="L13" s="39">
        <v>0</v>
      </c>
      <c r="M13" s="39">
        <v>0</v>
      </c>
      <c r="N13" s="39">
        <v>13.636363636363637</v>
      </c>
      <c r="O13" s="39">
        <v>0</v>
      </c>
      <c r="P13" s="26"/>
    </row>
    <row r="14" spans="1:16" ht="15">
      <c r="A14" s="25">
        <v>4</v>
      </c>
      <c r="B14" s="38" t="s">
        <v>7</v>
      </c>
      <c r="C14" s="30">
        <f>'[1]11-6'!C14</f>
        <v>43</v>
      </c>
      <c r="D14" s="39">
        <v>95.34883720930233</v>
      </c>
      <c r="E14" s="39">
        <v>41.86046511627907</v>
      </c>
      <c r="F14" s="39">
        <v>0</v>
      </c>
      <c r="G14" s="39">
        <v>51.16279069767442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26"/>
    </row>
    <row r="15" spans="1:16" ht="15">
      <c r="A15" s="25">
        <v>5</v>
      </c>
      <c r="B15" s="38" t="s">
        <v>8</v>
      </c>
      <c r="C15" s="30">
        <f>'[1]11-6'!C15</f>
        <v>151</v>
      </c>
      <c r="D15" s="39">
        <v>53.64238410596027</v>
      </c>
      <c r="E15" s="39">
        <v>39.735099337748345</v>
      </c>
      <c r="F15" s="39">
        <v>0</v>
      </c>
      <c r="G15" s="39">
        <v>61.58940397350993</v>
      </c>
      <c r="H15" s="39">
        <v>0.6622516556291391</v>
      </c>
      <c r="I15" s="39">
        <v>0.6622516556291391</v>
      </c>
      <c r="J15" s="39">
        <v>1.3245033112582782</v>
      </c>
      <c r="K15" s="39">
        <v>17.880794701986755</v>
      </c>
      <c r="L15" s="39">
        <v>0</v>
      </c>
      <c r="M15" s="39">
        <v>0</v>
      </c>
      <c r="N15" s="39">
        <v>10.596026490066226</v>
      </c>
      <c r="O15" s="39">
        <v>0</v>
      </c>
      <c r="P15" s="26"/>
    </row>
    <row r="16" spans="1:16" ht="15">
      <c r="A16" s="25">
        <v>6</v>
      </c>
      <c r="B16" s="38" t="s">
        <v>9</v>
      </c>
      <c r="C16" s="30">
        <f>'[1]11-6'!C16</f>
        <v>13</v>
      </c>
      <c r="D16" s="39">
        <v>92.3076923076923</v>
      </c>
      <c r="E16" s="39">
        <v>7.6923076923076925</v>
      </c>
      <c r="F16" s="39">
        <v>0</v>
      </c>
      <c r="G16" s="30">
        <v>100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26"/>
    </row>
    <row r="17" spans="1:16" ht="15">
      <c r="A17" s="25">
        <v>7</v>
      </c>
      <c r="B17" s="38" t="s">
        <v>10</v>
      </c>
      <c r="C17" s="30">
        <f>'[1]11-6'!C17</f>
        <v>31</v>
      </c>
      <c r="D17" s="39">
        <v>51.61290322580645</v>
      </c>
      <c r="E17" s="39">
        <v>54.83870967741935</v>
      </c>
      <c r="F17" s="39">
        <v>0</v>
      </c>
      <c r="G17" s="39">
        <v>25.806451612903224</v>
      </c>
      <c r="H17" s="39">
        <v>3.225806451612903</v>
      </c>
      <c r="I17" s="39">
        <v>0</v>
      </c>
      <c r="J17" s="39">
        <v>3.225806451612903</v>
      </c>
      <c r="K17" s="39">
        <v>6.451612903225806</v>
      </c>
      <c r="L17" s="39">
        <v>0</v>
      </c>
      <c r="M17" s="39">
        <v>0</v>
      </c>
      <c r="N17" s="39">
        <v>3.225806451612903</v>
      </c>
      <c r="O17" s="39">
        <v>0</v>
      </c>
      <c r="P17" s="26"/>
    </row>
    <row r="18" spans="1:16" ht="15">
      <c r="A18" s="25">
        <v>8</v>
      </c>
      <c r="B18" s="38" t="s">
        <v>11</v>
      </c>
      <c r="C18" s="30">
        <f>'[1]11-6'!C18</f>
        <v>94</v>
      </c>
      <c r="D18" s="39">
        <v>35.1063829787234</v>
      </c>
      <c r="E18" s="39">
        <v>85.1063829787234</v>
      </c>
      <c r="F18" s="39">
        <v>2.127659574468085</v>
      </c>
      <c r="G18" s="30">
        <v>100</v>
      </c>
      <c r="H18" s="39">
        <v>13.829787234042554</v>
      </c>
      <c r="I18" s="39">
        <v>15.957446808510639</v>
      </c>
      <c r="J18" s="39">
        <v>1.0638297872340425</v>
      </c>
      <c r="K18" s="39">
        <v>0</v>
      </c>
      <c r="L18" s="39">
        <v>2.127659574468085</v>
      </c>
      <c r="M18" s="39">
        <v>0</v>
      </c>
      <c r="N18" s="39">
        <v>15.957446808510639</v>
      </c>
      <c r="O18" s="39">
        <v>4.25531914893617</v>
      </c>
      <c r="P18" s="26"/>
    </row>
    <row r="19" spans="1:16" ht="18" customHeight="1">
      <c r="A19" s="25">
        <v>9</v>
      </c>
      <c r="B19" s="38" t="s">
        <v>23</v>
      </c>
      <c r="C19" s="30">
        <f>'[1]11-6'!C19</f>
        <v>204</v>
      </c>
      <c r="D19" s="39">
        <v>45.588235294117645</v>
      </c>
      <c r="E19" s="39">
        <v>1.4705882352941178</v>
      </c>
      <c r="F19" s="39">
        <v>0</v>
      </c>
      <c r="G19" s="30">
        <v>100</v>
      </c>
      <c r="H19" s="39">
        <v>0</v>
      </c>
      <c r="I19" s="39">
        <v>0</v>
      </c>
      <c r="J19" s="39">
        <v>36.27450980392157</v>
      </c>
      <c r="K19" s="39">
        <v>0</v>
      </c>
      <c r="L19" s="39">
        <v>0</v>
      </c>
      <c r="M19" s="39">
        <v>0</v>
      </c>
      <c r="N19" s="39">
        <v>15.196078431372548</v>
      </c>
      <c r="O19" s="39">
        <v>0</v>
      </c>
      <c r="P19" s="26"/>
    </row>
    <row r="20" spans="1:16" ht="18" customHeight="1">
      <c r="A20" s="25">
        <v>10</v>
      </c>
      <c r="B20" s="38" t="s">
        <v>24</v>
      </c>
      <c r="C20" s="30">
        <f>'[1]11-6'!C20</f>
        <v>26</v>
      </c>
      <c r="D20" s="39">
        <v>38.46153846153846</v>
      </c>
      <c r="E20" s="39">
        <v>61.53846153846154</v>
      </c>
      <c r="F20" s="39">
        <v>0</v>
      </c>
      <c r="G20" s="39">
        <v>80.76923076923077</v>
      </c>
      <c r="H20" s="39">
        <v>0</v>
      </c>
      <c r="I20" s="39">
        <v>0</v>
      </c>
      <c r="J20" s="39">
        <v>0</v>
      </c>
      <c r="K20" s="39">
        <v>7.6923076923076925</v>
      </c>
      <c r="L20" s="39">
        <v>0</v>
      </c>
      <c r="M20" s="39">
        <v>0</v>
      </c>
      <c r="N20" s="39">
        <v>26.923076923076923</v>
      </c>
      <c r="O20" s="39">
        <v>26.923076923076923</v>
      </c>
      <c r="P20" s="26"/>
    </row>
    <row r="21" spans="1:16" ht="18" customHeight="1">
      <c r="A21" s="25">
        <v>11</v>
      </c>
      <c r="B21" s="40" t="s">
        <v>25</v>
      </c>
      <c r="C21" s="30">
        <f>'[1]11-6'!C21</f>
        <v>47</v>
      </c>
      <c r="D21" s="30">
        <v>100</v>
      </c>
      <c r="E21" s="39">
        <v>0</v>
      </c>
      <c r="F21" s="39">
        <v>0</v>
      </c>
      <c r="G21" s="30">
        <v>100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26"/>
    </row>
    <row r="22" spans="1:16" ht="35.25" customHeight="1">
      <c r="A22" s="23" t="s">
        <v>3</v>
      </c>
      <c r="B22" s="36" t="s">
        <v>26</v>
      </c>
      <c r="C22" s="27">
        <f>SUM(C23:C33)</f>
        <v>6055</v>
      </c>
      <c r="D22" s="37">
        <v>46.75474814203138</v>
      </c>
      <c r="E22" s="37">
        <v>30.42113955408753</v>
      </c>
      <c r="F22" s="37">
        <v>1.5524360033030553</v>
      </c>
      <c r="G22" s="37">
        <v>86.78777869529314</v>
      </c>
      <c r="H22" s="37">
        <v>9.595375722543352</v>
      </c>
      <c r="I22" s="37">
        <v>1.8827415359207267</v>
      </c>
      <c r="J22" s="37">
        <v>3.253509496284063</v>
      </c>
      <c r="K22" s="37">
        <v>5.450041288191577</v>
      </c>
      <c r="L22" s="37">
        <v>1.9653179190751444</v>
      </c>
      <c r="M22" s="37">
        <v>3.1048720066061106</v>
      </c>
      <c r="N22" s="37">
        <v>14.731626754748142</v>
      </c>
      <c r="O22" s="37">
        <v>4.525185796862098</v>
      </c>
      <c r="P22" s="26"/>
    </row>
    <row r="23" spans="1:16" ht="17.25" customHeight="1">
      <c r="A23" s="25">
        <v>1</v>
      </c>
      <c r="B23" s="38" t="s">
        <v>20</v>
      </c>
      <c r="C23" s="30">
        <f>'[1]11-6'!C23</f>
        <v>10</v>
      </c>
      <c r="D23" s="39">
        <v>0</v>
      </c>
      <c r="E23" s="39">
        <v>0</v>
      </c>
      <c r="F23" s="39">
        <v>0</v>
      </c>
      <c r="G23" s="30">
        <v>100</v>
      </c>
      <c r="H23" s="39">
        <v>0</v>
      </c>
      <c r="I23" s="39">
        <v>0</v>
      </c>
      <c r="J23" s="39">
        <v>0</v>
      </c>
      <c r="K23" s="39">
        <v>0</v>
      </c>
      <c r="L23" s="30">
        <v>10</v>
      </c>
      <c r="M23" s="39">
        <v>0</v>
      </c>
      <c r="N23" s="30">
        <v>90</v>
      </c>
      <c r="O23" s="39">
        <v>0</v>
      </c>
      <c r="P23" s="26"/>
    </row>
    <row r="24" spans="1:16" ht="17.25" customHeight="1">
      <c r="A24" s="25">
        <v>2</v>
      </c>
      <c r="B24" s="38" t="s">
        <v>21</v>
      </c>
      <c r="C24" s="30">
        <f>'[1]11-6'!C24</f>
        <v>395</v>
      </c>
      <c r="D24" s="39">
        <v>25.569620253164558</v>
      </c>
      <c r="E24" s="39">
        <v>52.151898734177216</v>
      </c>
      <c r="F24" s="39">
        <v>3.2911392405063293</v>
      </c>
      <c r="G24" s="39">
        <v>91.89873417721519</v>
      </c>
      <c r="H24" s="39">
        <v>2.278481012658228</v>
      </c>
      <c r="I24" s="39">
        <v>0.5063291139240507</v>
      </c>
      <c r="J24" s="39">
        <v>0</v>
      </c>
      <c r="K24" s="39">
        <v>7.341772151898734</v>
      </c>
      <c r="L24" s="39">
        <v>13.670886075949367</v>
      </c>
      <c r="M24" s="39">
        <v>11.139240506329115</v>
      </c>
      <c r="N24" s="39">
        <v>21.518987341772153</v>
      </c>
      <c r="O24" s="39">
        <v>25.569620253164558</v>
      </c>
      <c r="P24" s="26"/>
    </row>
    <row r="25" spans="1:16" ht="17.25" customHeight="1">
      <c r="A25" s="25">
        <v>3</v>
      </c>
      <c r="B25" s="38" t="s">
        <v>22</v>
      </c>
      <c r="C25" s="30">
        <f>'[1]11-6'!C25</f>
        <v>643</v>
      </c>
      <c r="D25" s="39">
        <v>64.38569206842924</v>
      </c>
      <c r="E25" s="39">
        <v>18.040435458786938</v>
      </c>
      <c r="F25" s="39">
        <v>4.199066874027994</v>
      </c>
      <c r="G25" s="39">
        <v>76.20528771384137</v>
      </c>
      <c r="H25" s="39">
        <v>3.1104199066874028</v>
      </c>
      <c r="I25" s="39">
        <v>2.177293934681182</v>
      </c>
      <c r="J25" s="39">
        <v>2.7993779160186625</v>
      </c>
      <c r="K25" s="39">
        <v>3.421461897356143</v>
      </c>
      <c r="L25" s="39">
        <v>1.244167962674961</v>
      </c>
      <c r="M25" s="39">
        <v>0</v>
      </c>
      <c r="N25" s="39">
        <v>5.909797822706065</v>
      </c>
      <c r="O25" s="39">
        <v>3.7325038880248833</v>
      </c>
      <c r="P25" s="26"/>
    </row>
    <row r="26" spans="1:16" ht="17.25" customHeight="1">
      <c r="A26" s="25">
        <v>4</v>
      </c>
      <c r="B26" s="38" t="s">
        <v>7</v>
      </c>
      <c r="C26" s="30">
        <f>'[1]11-6'!C26</f>
        <v>246</v>
      </c>
      <c r="D26" s="39">
        <v>73.98373983739837</v>
      </c>
      <c r="E26" s="39">
        <v>43.49593495934959</v>
      </c>
      <c r="F26" s="39">
        <v>0.8130081300813008</v>
      </c>
      <c r="G26" s="39">
        <v>52.84552845528455</v>
      </c>
      <c r="H26" s="39">
        <v>48.78048780487805</v>
      </c>
      <c r="I26" s="39">
        <v>2.845528455284553</v>
      </c>
      <c r="J26" s="39">
        <v>2.032520325203252</v>
      </c>
      <c r="K26" s="39">
        <v>3.252032520325203</v>
      </c>
      <c r="L26" s="39">
        <v>0</v>
      </c>
      <c r="M26" s="39">
        <v>0</v>
      </c>
      <c r="N26" s="39">
        <v>0.8130081300813008</v>
      </c>
      <c r="O26" s="39">
        <v>2.845528455284553</v>
      </c>
      <c r="P26" s="26"/>
    </row>
    <row r="27" spans="1:16" ht="17.25" customHeight="1">
      <c r="A27" s="25">
        <v>5</v>
      </c>
      <c r="B27" s="38" t="s">
        <v>8</v>
      </c>
      <c r="C27" s="30">
        <f>'[1]11-6'!C27</f>
        <v>39</v>
      </c>
      <c r="D27" s="39">
        <v>71.7948717948718</v>
      </c>
      <c r="E27" s="39">
        <v>12.820512820512821</v>
      </c>
      <c r="F27" s="39">
        <v>0</v>
      </c>
      <c r="G27" s="39">
        <v>74.35897435897436</v>
      </c>
      <c r="H27" s="39">
        <v>0</v>
      </c>
      <c r="I27" s="39">
        <v>0</v>
      </c>
      <c r="J27" s="39">
        <v>5.128205128205129</v>
      </c>
      <c r="K27" s="39">
        <v>23.076923076923077</v>
      </c>
      <c r="L27" s="39">
        <v>0</v>
      </c>
      <c r="M27" s="39">
        <v>0</v>
      </c>
      <c r="N27" s="39">
        <v>7.6923076923076925</v>
      </c>
      <c r="O27" s="39">
        <v>0</v>
      </c>
      <c r="P27" s="26"/>
    </row>
    <row r="28" spans="1:16" ht="17.25" customHeight="1">
      <c r="A28" s="25">
        <v>6</v>
      </c>
      <c r="B28" s="38" t="s">
        <v>9</v>
      </c>
      <c r="C28" s="30">
        <f>'[1]11-6'!C28</f>
        <v>713</v>
      </c>
      <c r="D28" s="39">
        <v>55.539971949509116</v>
      </c>
      <c r="E28" s="39">
        <v>32.67882187938289</v>
      </c>
      <c r="F28" s="39">
        <v>0</v>
      </c>
      <c r="G28" s="39">
        <v>94.10939691444601</v>
      </c>
      <c r="H28" s="39">
        <v>1.8232819074333801</v>
      </c>
      <c r="I28" s="39">
        <v>0.42075736325385693</v>
      </c>
      <c r="J28" s="39">
        <v>0</v>
      </c>
      <c r="K28" s="39">
        <v>2.524544179523142</v>
      </c>
      <c r="L28" s="39">
        <v>0</v>
      </c>
      <c r="M28" s="39">
        <v>0</v>
      </c>
      <c r="N28" s="39">
        <v>6.451612903225806</v>
      </c>
      <c r="O28" s="39">
        <v>0.42075736325385693</v>
      </c>
      <c r="P28" s="26"/>
    </row>
    <row r="29" spans="1:16" ht="17.25" customHeight="1">
      <c r="A29" s="25">
        <v>7</v>
      </c>
      <c r="B29" s="38" t="s">
        <v>10</v>
      </c>
      <c r="C29" s="30">
        <f>'[1]11-6'!C29</f>
        <v>1076</v>
      </c>
      <c r="D29" s="39">
        <v>36.059479553903344</v>
      </c>
      <c r="E29" s="39">
        <v>25.557620817843866</v>
      </c>
      <c r="F29" s="39">
        <v>1.3011152416356877</v>
      </c>
      <c r="G29" s="39">
        <v>90.24163568773234</v>
      </c>
      <c r="H29" s="39">
        <v>3.345724907063197</v>
      </c>
      <c r="I29" s="39">
        <v>4.925650557620818</v>
      </c>
      <c r="J29" s="39">
        <v>3.5315985130111525</v>
      </c>
      <c r="K29" s="39">
        <v>3.717472118959108</v>
      </c>
      <c r="L29" s="39">
        <v>2.6951672862453533</v>
      </c>
      <c r="M29" s="39">
        <v>2.509293680297398</v>
      </c>
      <c r="N29" s="39">
        <v>11.71003717472119</v>
      </c>
      <c r="O29" s="39">
        <v>2.973977695167286</v>
      </c>
      <c r="P29" s="26"/>
    </row>
    <row r="30" spans="1:16" ht="17.25" customHeight="1">
      <c r="A30" s="25">
        <v>8</v>
      </c>
      <c r="B30" s="38" t="s">
        <v>11</v>
      </c>
      <c r="C30" s="30">
        <f>'[1]11-6'!C30</f>
        <v>522</v>
      </c>
      <c r="D30" s="30">
        <v>50</v>
      </c>
      <c r="E30" s="39">
        <v>52.68199233716475</v>
      </c>
      <c r="F30" s="39">
        <v>0.9578544061302682</v>
      </c>
      <c r="G30" s="39">
        <v>75.09578544061303</v>
      </c>
      <c r="H30" s="39">
        <v>11.685823754789272</v>
      </c>
      <c r="I30" s="39">
        <v>1.9157088122605364</v>
      </c>
      <c r="J30" s="39">
        <v>17.24137931034483</v>
      </c>
      <c r="K30" s="39">
        <v>13.026819923371647</v>
      </c>
      <c r="L30" s="39">
        <v>1.7241379310344827</v>
      </c>
      <c r="M30" s="39">
        <v>13.026819923371647</v>
      </c>
      <c r="N30" s="39">
        <v>11.302681992337165</v>
      </c>
      <c r="O30" s="39">
        <v>3.4482758620689653</v>
      </c>
      <c r="P30" s="26"/>
    </row>
    <row r="31" spans="1:16" ht="17.25" customHeight="1">
      <c r="A31" s="25">
        <v>9</v>
      </c>
      <c r="B31" s="38" t="s">
        <v>23</v>
      </c>
      <c r="C31" s="30">
        <f>'[1]11-6'!C31</f>
        <v>1654</v>
      </c>
      <c r="D31" s="39">
        <v>28.536880290205563</v>
      </c>
      <c r="E31" s="39">
        <v>23.82103990326481</v>
      </c>
      <c r="F31" s="39">
        <v>1.7533252720677146</v>
      </c>
      <c r="G31" s="39">
        <v>95.04232164449819</v>
      </c>
      <c r="H31" s="39">
        <v>14.328899637243047</v>
      </c>
      <c r="I31" s="39">
        <v>0.7859733978234583</v>
      </c>
      <c r="J31" s="39">
        <v>2.539298669891173</v>
      </c>
      <c r="K31" s="39">
        <v>6.590084643288996</v>
      </c>
      <c r="L31" s="39">
        <v>0.9673518742442564</v>
      </c>
      <c r="M31" s="39">
        <v>2.418379685610641</v>
      </c>
      <c r="N31" s="39">
        <v>25.63482466747279</v>
      </c>
      <c r="O31" s="39">
        <v>3.446191051995163</v>
      </c>
      <c r="P31" s="26"/>
    </row>
    <row r="32" spans="1:16" ht="17.25" customHeight="1">
      <c r="A32" s="25">
        <v>10</v>
      </c>
      <c r="B32" s="38" t="s">
        <v>24</v>
      </c>
      <c r="C32" s="30">
        <f>'[1]11-6'!C32</f>
        <v>137</v>
      </c>
      <c r="D32" s="39">
        <v>89.05109489051095</v>
      </c>
      <c r="E32" s="39">
        <v>74.45255474452554</v>
      </c>
      <c r="F32" s="39">
        <v>0</v>
      </c>
      <c r="G32" s="39">
        <v>96.35036496350365</v>
      </c>
      <c r="H32" s="39">
        <v>0</v>
      </c>
      <c r="I32" s="39">
        <v>2.9197080291970803</v>
      </c>
      <c r="J32" s="39">
        <v>1.4598540145985401</v>
      </c>
      <c r="K32" s="39">
        <v>11.678832116788321</v>
      </c>
      <c r="L32" s="39">
        <v>0.7299270072992701</v>
      </c>
      <c r="M32" s="39">
        <v>3.6496350364963503</v>
      </c>
      <c r="N32" s="39">
        <v>20.437956204379564</v>
      </c>
      <c r="O32" s="39">
        <v>21.16788321167883</v>
      </c>
      <c r="P32" s="26"/>
    </row>
    <row r="33" spans="1:16" ht="17.25" customHeight="1">
      <c r="A33" s="25">
        <v>11</v>
      </c>
      <c r="B33" s="40" t="s">
        <v>25</v>
      </c>
      <c r="C33" s="30">
        <f>'[1]11-6'!C33</f>
        <v>620</v>
      </c>
      <c r="D33" s="39">
        <v>75.3225806451613</v>
      </c>
      <c r="E33" s="39">
        <v>20.806451612903224</v>
      </c>
      <c r="F33" s="39">
        <v>0.6451612903225806</v>
      </c>
      <c r="G33" s="39">
        <v>79.83870967741936</v>
      </c>
      <c r="H33" s="39">
        <v>13.709677419354838</v>
      </c>
      <c r="I33" s="39">
        <v>1.2903225806451613</v>
      </c>
      <c r="J33" s="39">
        <v>0</v>
      </c>
      <c r="K33" s="39">
        <v>1.7741935483870968</v>
      </c>
      <c r="L33" s="39">
        <v>0.16129032258064516</v>
      </c>
      <c r="M33" s="39">
        <v>0.6451612903225806</v>
      </c>
      <c r="N33" s="39">
        <v>11.612903225806452</v>
      </c>
      <c r="O33" s="39">
        <v>0.4838709677419355</v>
      </c>
      <c r="P33" s="26"/>
    </row>
    <row r="34" spans="1:16" ht="28.5">
      <c r="A34" s="23" t="s">
        <v>4</v>
      </c>
      <c r="B34" s="36" t="s">
        <v>37</v>
      </c>
      <c r="C34" s="27">
        <f aca="true" t="shared" si="0" ref="C34:C45">C22+C10</f>
        <v>6916</v>
      </c>
      <c r="D34" s="37">
        <v>47.628687102371316</v>
      </c>
      <c r="E34" s="37">
        <v>30.9572006940428</v>
      </c>
      <c r="F34" s="37">
        <v>1.6483516483516483</v>
      </c>
      <c r="G34" s="37">
        <v>85.29496818970503</v>
      </c>
      <c r="H34" s="37">
        <v>8.97917871602082</v>
      </c>
      <c r="I34" s="37">
        <v>1.8941584731058416</v>
      </c>
      <c r="J34" s="37">
        <v>4.4534412955465585</v>
      </c>
      <c r="K34" s="37">
        <v>5.653556969346443</v>
      </c>
      <c r="L34" s="37">
        <v>1.792943898207056</v>
      </c>
      <c r="M34" s="37">
        <v>2.8629265471370733</v>
      </c>
      <c r="N34" s="37">
        <v>14.473684210526315</v>
      </c>
      <c r="O34" s="37">
        <v>4.2220936957779065</v>
      </c>
      <c r="P34" s="26"/>
    </row>
    <row r="35" spans="1:16" ht="15">
      <c r="A35" s="25">
        <v>1</v>
      </c>
      <c r="B35" s="38" t="s">
        <v>20</v>
      </c>
      <c r="C35" s="30">
        <f t="shared" si="0"/>
        <v>218</v>
      </c>
      <c r="D35" s="39">
        <v>46.330275229357795</v>
      </c>
      <c r="E35" s="39">
        <v>39.44954128440367</v>
      </c>
      <c r="F35" s="39">
        <v>4.128440366972477</v>
      </c>
      <c r="G35" s="39">
        <v>65.13761467889908</v>
      </c>
      <c r="H35" s="39">
        <v>11.009174311926605</v>
      </c>
      <c r="I35" s="39">
        <v>0.45871559633027525</v>
      </c>
      <c r="J35" s="39">
        <v>15.137614678899082</v>
      </c>
      <c r="K35" s="39">
        <v>12.844036697247706</v>
      </c>
      <c r="L35" s="39">
        <v>1.834862385321101</v>
      </c>
      <c r="M35" s="39">
        <v>4.587155963302752</v>
      </c>
      <c r="N35" s="39">
        <v>20.642201834862384</v>
      </c>
      <c r="O35" s="39">
        <v>3.2110091743119265</v>
      </c>
      <c r="P35" s="26"/>
    </row>
    <row r="36" spans="1:16" ht="15">
      <c r="A36" s="25">
        <v>2</v>
      </c>
      <c r="B36" s="38" t="s">
        <v>21</v>
      </c>
      <c r="C36" s="30">
        <f t="shared" si="0"/>
        <v>417</v>
      </c>
      <c r="D36" s="39">
        <v>27.098321342925658</v>
      </c>
      <c r="E36" s="39">
        <v>52.278177458033575</v>
      </c>
      <c r="F36" s="39">
        <v>5.275779376498801</v>
      </c>
      <c r="G36" s="39">
        <v>87.52997601918466</v>
      </c>
      <c r="H36" s="39">
        <v>2.3980815347721824</v>
      </c>
      <c r="I36" s="39">
        <v>0.47961630695443647</v>
      </c>
      <c r="J36" s="39">
        <v>0</v>
      </c>
      <c r="K36" s="39">
        <v>7.194244604316546</v>
      </c>
      <c r="L36" s="39">
        <v>12.949640287769784</v>
      </c>
      <c r="M36" s="39">
        <v>10.551558752997602</v>
      </c>
      <c r="N36" s="39">
        <v>20.38369304556355</v>
      </c>
      <c r="O36" s="39">
        <v>24.22062350119904</v>
      </c>
      <c r="P36" s="26"/>
    </row>
    <row r="37" spans="1:16" ht="15">
      <c r="A37" s="25">
        <v>3</v>
      </c>
      <c r="B37" s="38" t="s">
        <v>22</v>
      </c>
      <c r="C37" s="30">
        <f t="shared" si="0"/>
        <v>665</v>
      </c>
      <c r="D37" s="39">
        <v>64.81203007518798</v>
      </c>
      <c r="E37" s="39">
        <v>18.345864661654137</v>
      </c>
      <c r="F37" s="39">
        <v>4.06015037593985</v>
      </c>
      <c r="G37" s="39">
        <v>74.88721804511279</v>
      </c>
      <c r="H37" s="39">
        <v>3.007518796992481</v>
      </c>
      <c r="I37" s="39">
        <v>2.1052631578947367</v>
      </c>
      <c r="J37" s="39">
        <v>2.706766917293233</v>
      </c>
      <c r="K37" s="39">
        <v>3.4586466165413534</v>
      </c>
      <c r="L37" s="39">
        <v>1.2030075187969924</v>
      </c>
      <c r="M37" s="39">
        <v>0</v>
      </c>
      <c r="N37" s="39">
        <v>6.165413533834586</v>
      </c>
      <c r="O37" s="39">
        <v>3.6090225563909772</v>
      </c>
      <c r="P37" s="26"/>
    </row>
    <row r="38" spans="1:16" ht="15">
      <c r="A38" s="25">
        <v>4</v>
      </c>
      <c r="B38" s="38" t="s">
        <v>7</v>
      </c>
      <c r="C38" s="30">
        <f t="shared" si="0"/>
        <v>289</v>
      </c>
      <c r="D38" s="39">
        <v>77.16262975778547</v>
      </c>
      <c r="E38" s="39">
        <v>43.25259515570934</v>
      </c>
      <c r="F38" s="39">
        <v>0.6920415224913494</v>
      </c>
      <c r="G38" s="39">
        <v>52.59515570934256</v>
      </c>
      <c r="H38" s="39">
        <v>41.522491349480966</v>
      </c>
      <c r="I38" s="39">
        <v>2.422145328719723</v>
      </c>
      <c r="J38" s="39">
        <v>1.7301038062283738</v>
      </c>
      <c r="K38" s="39">
        <v>2.7681660899653977</v>
      </c>
      <c r="L38" s="39">
        <v>0</v>
      </c>
      <c r="M38" s="39">
        <v>0</v>
      </c>
      <c r="N38" s="39">
        <v>0.6920415224913494</v>
      </c>
      <c r="O38" s="39">
        <v>2.422145328719723</v>
      </c>
      <c r="P38" s="26"/>
    </row>
    <row r="39" spans="1:16" ht="15">
      <c r="A39" s="25">
        <v>5</v>
      </c>
      <c r="B39" s="38" t="s">
        <v>8</v>
      </c>
      <c r="C39" s="30">
        <f t="shared" si="0"/>
        <v>190</v>
      </c>
      <c r="D39" s="39">
        <v>57.36842105263158</v>
      </c>
      <c r="E39" s="39">
        <v>34.21052631578947</v>
      </c>
      <c r="F39" s="39">
        <v>0</v>
      </c>
      <c r="G39" s="39">
        <v>64.21052631578948</v>
      </c>
      <c r="H39" s="39">
        <v>0.5263157894736842</v>
      </c>
      <c r="I39" s="39">
        <v>0.5263157894736842</v>
      </c>
      <c r="J39" s="39">
        <v>2.1052631578947367</v>
      </c>
      <c r="K39" s="39">
        <v>18.94736842105263</v>
      </c>
      <c r="L39" s="39">
        <v>0</v>
      </c>
      <c r="M39" s="39">
        <v>0</v>
      </c>
      <c r="N39" s="30">
        <v>10</v>
      </c>
      <c r="O39" s="39">
        <v>0</v>
      </c>
      <c r="P39" s="26"/>
    </row>
    <row r="40" spans="1:16" ht="15">
      <c r="A40" s="25">
        <v>6</v>
      </c>
      <c r="B40" s="38" t="s">
        <v>9</v>
      </c>
      <c r="C40" s="30">
        <f t="shared" si="0"/>
        <v>726</v>
      </c>
      <c r="D40" s="39">
        <v>56.19834710743802</v>
      </c>
      <c r="E40" s="39">
        <v>32.231404958677686</v>
      </c>
      <c r="F40" s="39">
        <v>0</v>
      </c>
      <c r="G40" s="39">
        <v>94.21487603305785</v>
      </c>
      <c r="H40" s="39">
        <v>1.790633608815427</v>
      </c>
      <c r="I40" s="39">
        <v>0.4132231404958678</v>
      </c>
      <c r="J40" s="39">
        <v>0</v>
      </c>
      <c r="K40" s="39">
        <v>2.479338842975207</v>
      </c>
      <c r="L40" s="39">
        <v>0</v>
      </c>
      <c r="M40" s="39">
        <v>0</v>
      </c>
      <c r="N40" s="39">
        <v>6.336088154269972</v>
      </c>
      <c r="O40" s="39">
        <v>0.4132231404958678</v>
      </c>
      <c r="P40" s="26"/>
    </row>
    <row r="41" spans="1:16" ht="15">
      <c r="A41" s="25">
        <v>7</v>
      </c>
      <c r="B41" s="38" t="s">
        <v>10</v>
      </c>
      <c r="C41" s="30">
        <f t="shared" si="0"/>
        <v>1107</v>
      </c>
      <c r="D41" s="39">
        <v>36.495031616982835</v>
      </c>
      <c r="E41" s="39">
        <v>26.377597109304425</v>
      </c>
      <c r="F41" s="39">
        <v>1.2646793134598013</v>
      </c>
      <c r="G41" s="39">
        <v>88.43721770551039</v>
      </c>
      <c r="H41" s="39">
        <v>3.3423667570009035</v>
      </c>
      <c r="I41" s="39">
        <v>4.787714543812105</v>
      </c>
      <c r="J41" s="39">
        <v>3.5230352303523036</v>
      </c>
      <c r="K41" s="39">
        <v>3.794037940379404</v>
      </c>
      <c r="L41" s="39">
        <v>2.6196928635953025</v>
      </c>
      <c r="M41" s="39">
        <v>2.4390243902439024</v>
      </c>
      <c r="N41" s="39">
        <v>11.472448057813912</v>
      </c>
      <c r="O41" s="39">
        <v>2.890695573622403</v>
      </c>
      <c r="P41" s="26"/>
    </row>
    <row r="42" spans="1:16" ht="15">
      <c r="A42" s="25">
        <v>8</v>
      </c>
      <c r="B42" s="38" t="s">
        <v>11</v>
      </c>
      <c r="C42" s="30">
        <f t="shared" si="0"/>
        <v>616</v>
      </c>
      <c r="D42" s="39">
        <v>47.72727272727273</v>
      </c>
      <c r="E42" s="39">
        <v>57.62987012987013</v>
      </c>
      <c r="F42" s="39">
        <v>1.1363636363636365</v>
      </c>
      <c r="G42" s="39">
        <v>78.8961038961039</v>
      </c>
      <c r="H42" s="39">
        <v>12.012987012987013</v>
      </c>
      <c r="I42" s="39">
        <v>4.058441558441558</v>
      </c>
      <c r="J42" s="39">
        <v>14.772727272727273</v>
      </c>
      <c r="K42" s="39">
        <v>11.03896103896104</v>
      </c>
      <c r="L42" s="39">
        <v>1.7857142857142858</v>
      </c>
      <c r="M42" s="39">
        <v>11.03896103896104</v>
      </c>
      <c r="N42" s="39">
        <v>12.012987012987013</v>
      </c>
      <c r="O42" s="39">
        <v>3.5714285714285716</v>
      </c>
      <c r="P42" s="26"/>
    </row>
    <row r="43" spans="1:16" ht="15" customHeight="1">
      <c r="A43" s="25">
        <v>9</v>
      </c>
      <c r="B43" s="38" t="s">
        <v>23</v>
      </c>
      <c r="C43" s="30">
        <f t="shared" si="0"/>
        <v>1858</v>
      </c>
      <c r="D43" s="39">
        <v>30.409041980624327</v>
      </c>
      <c r="E43" s="39">
        <v>21.367061356297093</v>
      </c>
      <c r="F43" s="39">
        <v>1.5608180839612487</v>
      </c>
      <c r="G43" s="39">
        <v>95.58665231431647</v>
      </c>
      <c r="H43" s="39">
        <v>12.755651237890204</v>
      </c>
      <c r="I43" s="39">
        <v>0.6996770721205597</v>
      </c>
      <c r="J43" s="39">
        <v>6.243272335844995</v>
      </c>
      <c r="K43" s="39">
        <v>5.866523143164693</v>
      </c>
      <c r="L43" s="39">
        <v>0.8611410118406889</v>
      </c>
      <c r="M43" s="39">
        <v>2.1528525296017222</v>
      </c>
      <c r="N43" s="39">
        <v>24.488697524219592</v>
      </c>
      <c r="O43" s="39">
        <v>3.0678148546824544</v>
      </c>
      <c r="P43" s="26"/>
    </row>
    <row r="44" spans="1:16" ht="15" customHeight="1">
      <c r="A44" s="25">
        <v>10</v>
      </c>
      <c r="B44" s="38" t="s">
        <v>24</v>
      </c>
      <c r="C44" s="30">
        <f t="shared" si="0"/>
        <v>163</v>
      </c>
      <c r="D44" s="39">
        <v>80.98159509202453</v>
      </c>
      <c r="E44" s="39">
        <v>72.39263803680981</v>
      </c>
      <c r="F44" s="39">
        <v>0</v>
      </c>
      <c r="G44" s="39">
        <v>93.86503067484662</v>
      </c>
      <c r="H44" s="39">
        <v>0</v>
      </c>
      <c r="I44" s="39">
        <v>2.4539877300613497</v>
      </c>
      <c r="J44" s="39">
        <v>1.2269938650306749</v>
      </c>
      <c r="K44" s="39">
        <v>11.042944785276074</v>
      </c>
      <c r="L44" s="39">
        <v>0.6134969325153374</v>
      </c>
      <c r="M44" s="39">
        <v>3.067484662576687</v>
      </c>
      <c r="N44" s="39">
        <v>21.47239263803681</v>
      </c>
      <c r="O44" s="39">
        <v>22.085889570552148</v>
      </c>
      <c r="P44" s="26"/>
    </row>
    <row r="45" spans="1:16" ht="15" customHeight="1">
      <c r="A45" s="25">
        <v>11</v>
      </c>
      <c r="B45" s="40" t="s">
        <v>25</v>
      </c>
      <c r="C45" s="30">
        <f t="shared" si="0"/>
        <v>667</v>
      </c>
      <c r="D45" s="39">
        <v>77.06146926536732</v>
      </c>
      <c r="E45" s="39">
        <v>19.340329835082457</v>
      </c>
      <c r="F45" s="39">
        <v>0.5997001499250375</v>
      </c>
      <c r="G45" s="39">
        <v>81.25937031484258</v>
      </c>
      <c r="H45" s="39">
        <v>12.743628185907047</v>
      </c>
      <c r="I45" s="39">
        <v>1.199400299850075</v>
      </c>
      <c r="J45" s="39">
        <v>0</v>
      </c>
      <c r="K45" s="39">
        <v>1.6491754122938531</v>
      </c>
      <c r="L45" s="39">
        <v>0.14992503748125938</v>
      </c>
      <c r="M45" s="39">
        <v>0.5997001499250375</v>
      </c>
      <c r="N45" s="39">
        <v>10.794602698650674</v>
      </c>
      <c r="O45" s="39">
        <v>0.4497751124437781</v>
      </c>
      <c r="P45" s="26"/>
    </row>
    <row r="46" ht="16.5">
      <c r="A46" s="20"/>
    </row>
    <row r="47" spans="1:15" ht="46.5" customHeight="1">
      <c r="A47" s="64" t="s">
        <v>38</v>
      </c>
      <c r="B47" s="55" t="s">
        <v>39</v>
      </c>
      <c r="C47" s="56"/>
      <c r="D47" s="58" t="s">
        <v>40</v>
      </c>
      <c r="E47" s="58"/>
      <c r="F47" s="55" t="s">
        <v>41</v>
      </c>
      <c r="G47" s="56"/>
      <c r="H47" s="55" t="s">
        <v>42</v>
      </c>
      <c r="I47" s="56"/>
      <c r="J47" s="55" t="s">
        <v>43</v>
      </c>
      <c r="K47" s="57"/>
      <c r="L47" s="56"/>
      <c r="M47" s="58" t="s">
        <v>44</v>
      </c>
      <c r="N47" s="58"/>
      <c r="O47" s="58"/>
    </row>
    <row r="48" spans="1:15" ht="37.5" customHeight="1">
      <c r="A48" s="64"/>
      <c r="B48" s="58" t="s">
        <v>45</v>
      </c>
      <c r="C48" s="58"/>
      <c r="D48" s="58" t="s">
        <v>46</v>
      </c>
      <c r="E48" s="58"/>
      <c r="F48" s="58" t="s">
        <v>47</v>
      </c>
      <c r="G48" s="58"/>
      <c r="H48" s="58" t="s">
        <v>48</v>
      </c>
      <c r="I48" s="58"/>
      <c r="J48" s="58" t="s">
        <v>49</v>
      </c>
      <c r="K48" s="58"/>
      <c r="L48" s="58"/>
      <c r="M48" s="58" t="s">
        <v>50</v>
      </c>
      <c r="N48" s="58"/>
      <c r="O48" s="58"/>
    </row>
  </sheetData>
  <sheetProtection/>
  <mergeCells count="22">
    <mergeCell ref="H47:I47"/>
    <mergeCell ref="J47:L47"/>
    <mergeCell ref="M47:O47"/>
    <mergeCell ref="B48:C48"/>
    <mergeCell ref="D48:E48"/>
    <mergeCell ref="F48:G48"/>
    <mergeCell ref="H48:I48"/>
    <mergeCell ref="J48:L48"/>
    <mergeCell ref="M48:O48"/>
    <mergeCell ref="A5:O5"/>
    <mergeCell ref="A6:O6"/>
    <mergeCell ref="A8:A9"/>
    <mergeCell ref="C8:C9"/>
    <mergeCell ref="D8:O8"/>
    <mergeCell ref="A47:A48"/>
    <mergeCell ref="B47:C47"/>
    <mergeCell ref="D47:E47"/>
    <mergeCell ref="F47:G47"/>
    <mergeCell ref="A1:E2"/>
    <mergeCell ref="I1:O1"/>
    <mergeCell ref="I2:O2"/>
    <mergeCell ref="A4:O4"/>
  </mergeCells>
  <printOptions/>
  <pageMargins left="0.7" right="0.45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User</cp:lastModifiedBy>
  <cp:lastPrinted>2022-03-30T01:45:25Z</cp:lastPrinted>
  <dcterms:created xsi:type="dcterms:W3CDTF">2020-04-22T05:01:24Z</dcterms:created>
  <dcterms:modified xsi:type="dcterms:W3CDTF">2022-05-29T13:23:26Z</dcterms:modified>
  <cp:category/>
  <cp:version/>
  <cp:contentType/>
  <cp:contentStatus/>
</cp:coreProperties>
</file>